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Sheet1" sheetId="1" r:id="rId1"/>
  </sheets>
  <definedNames>
    <definedName name="_xlnm.Print_Area" localSheetId="0">Sheet1!$A$1:$O$203</definedName>
    <definedName name="_xlnm.Print_Titles" localSheetId="0">Sheet1!$2:$3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9" i="1"/>
  <c r="D190" s="1"/>
  <c r="E190" s="1"/>
  <c r="D191" s="1"/>
  <c r="E191" s="1"/>
  <c r="D192" s="1"/>
  <c r="E192" s="1"/>
  <c r="D193" s="1"/>
  <c r="E193" s="1"/>
  <c r="D194" s="1"/>
  <c r="E194" s="1"/>
  <c r="D195" s="1"/>
  <c r="E195" s="1"/>
  <c r="D196" s="1"/>
  <c r="E196" s="1"/>
  <c r="D197" s="1"/>
  <c r="E197" s="1"/>
  <c r="D198" s="1"/>
  <c r="E198" s="1"/>
  <c r="D199" s="1"/>
  <c r="E199" s="1"/>
  <c r="D200" s="1"/>
  <c r="E200" s="1"/>
  <c r="D201" s="1"/>
  <c r="E201" s="1"/>
  <c r="D202" s="1"/>
  <c r="E202" s="1"/>
  <c r="D203" s="1"/>
  <c r="E203" s="1"/>
  <c r="E174"/>
  <c r="D175" s="1"/>
  <c r="E175" s="1"/>
  <c r="D176" s="1"/>
  <c r="E176" s="1"/>
  <c r="D177" s="1"/>
  <c r="E177" s="1"/>
  <c r="D178" s="1"/>
  <c r="E178" s="1"/>
  <c r="D179" s="1"/>
  <c r="E179" s="1"/>
  <c r="D180" s="1"/>
  <c r="E180" s="1"/>
  <c r="D181" s="1"/>
  <c r="E181" s="1"/>
  <c r="D182" s="1"/>
  <c r="E182" s="1"/>
  <c r="D183" s="1"/>
  <c r="E183" s="1"/>
  <c r="D184" s="1"/>
  <c r="E184" s="1"/>
  <c r="D185" s="1"/>
  <c r="E185" s="1"/>
  <c r="D186" s="1"/>
  <c r="E186" s="1"/>
  <c r="D187" s="1"/>
  <c r="E187" s="1"/>
  <c r="D188" s="1"/>
  <c r="E188" s="1"/>
  <c r="D165"/>
  <c r="E165" s="1"/>
  <c r="D166" s="1"/>
  <c r="E166" s="1"/>
  <c r="D167" s="1"/>
  <c r="E167" s="1"/>
  <c r="D168" s="1"/>
  <c r="E168" s="1"/>
  <c r="D169" s="1"/>
  <c r="E169" s="1"/>
  <c r="D170" s="1"/>
  <c r="E170" s="1"/>
  <c r="D171" s="1"/>
  <c r="E171" s="1"/>
  <c r="D172" s="1"/>
  <c r="E172" s="1"/>
  <c r="G164"/>
  <c r="D129"/>
  <c r="E129" s="1"/>
  <c r="G128"/>
  <c r="G127"/>
  <c r="G126"/>
  <c r="G125"/>
  <c r="E104"/>
  <c r="G104" s="1"/>
  <c r="D90"/>
  <c r="E90" s="1"/>
  <c r="G89"/>
  <c r="G88"/>
  <c r="G87"/>
  <c r="G86"/>
  <c r="E70"/>
  <c r="D71" s="1"/>
  <c r="E71" s="1"/>
  <c r="E52"/>
  <c r="G52" s="1"/>
  <c r="E34"/>
  <c r="G34" s="1"/>
  <c r="D5"/>
  <c r="E5" s="1"/>
  <c r="G5" s="1"/>
  <c r="G4"/>
  <c r="D105" l="1"/>
  <c r="E105" s="1"/>
  <c r="G105" s="1"/>
  <c r="D35"/>
  <c r="E35" s="1"/>
  <c r="G35" s="1"/>
  <c r="G70"/>
  <c r="D130"/>
  <c r="E130" s="1"/>
  <c r="G129"/>
  <c r="D72"/>
  <c r="E72" s="1"/>
  <c r="G71"/>
  <c r="G90"/>
  <c r="D91"/>
  <c r="E91" s="1"/>
  <c r="D6"/>
  <c r="E6" s="1"/>
  <c r="D36"/>
  <c r="E36" s="1"/>
  <c r="D53"/>
  <c r="E53" s="1"/>
  <c r="D106" l="1"/>
  <c r="E106" s="1"/>
  <c r="D107" s="1"/>
  <c r="E107" s="1"/>
  <c r="D54"/>
  <c r="E54" s="1"/>
  <c r="G53"/>
  <c r="D37"/>
  <c r="E37" s="1"/>
  <c r="G36"/>
  <c r="D7"/>
  <c r="E7" s="1"/>
  <c r="G6"/>
  <c r="G91"/>
  <c r="D92"/>
  <c r="E92" s="1"/>
  <c r="D73"/>
  <c r="E73" s="1"/>
  <c r="G72"/>
  <c r="D131"/>
  <c r="E131" s="1"/>
  <c r="G130"/>
  <c r="G106" l="1"/>
  <c r="D74"/>
  <c r="E74" s="1"/>
  <c r="G73"/>
  <c r="D108"/>
  <c r="E108" s="1"/>
  <c r="G107"/>
  <c r="D93"/>
  <c r="E93" s="1"/>
  <c r="G92"/>
  <c r="D8"/>
  <c r="E8" s="1"/>
  <c r="G7"/>
  <c r="D38"/>
  <c r="E38" s="1"/>
  <c r="G37"/>
  <c r="D132"/>
  <c r="E132" s="1"/>
  <c r="G131"/>
  <c r="D55"/>
  <c r="E55" s="1"/>
  <c r="G54"/>
  <c r="G132" l="1"/>
  <c r="D133"/>
  <c r="E133" s="1"/>
  <c r="D94"/>
  <c r="E94" s="1"/>
  <c r="G93"/>
  <c r="D39"/>
  <c r="E39" s="1"/>
  <c r="G38"/>
  <c r="D9"/>
  <c r="E9" s="1"/>
  <c r="G8"/>
  <c r="D109"/>
  <c r="E109" s="1"/>
  <c r="G108"/>
  <c r="D56"/>
  <c r="E56" s="1"/>
  <c r="G55"/>
  <c r="G74"/>
  <c r="D75"/>
  <c r="E75" s="1"/>
  <c r="G109" l="1"/>
  <c r="D110"/>
  <c r="E110" s="1"/>
  <c r="G39"/>
  <c r="D40"/>
  <c r="E40" s="1"/>
  <c r="G9"/>
  <c r="D10"/>
  <c r="E10" s="1"/>
  <c r="G133"/>
  <c r="D134"/>
  <c r="E134" s="1"/>
  <c r="G56"/>
  <c r="D57"/>
  <c r="E57" s="1"/>
  <c r="D95"/>
  <c r="E95" s="1"/>
  <c r="G94"/>
  <c r="D76"/>
  <c r="E76" s="1"/>
  <c r="G75"/>
  <c r="D58" l="1"/>
  <c r="E58" s="1"/>
  <c r="G57"/>
  <c r="G95"/>
  <c r="D96"/>
  <c r="E96" s="1"/>
  <c r="D111"/>
  <c r="E111" s="1"/>
  <c r="G110"/>
  <c r="G134"/>
  <c r="D135"/>
  <c r="E135" s="1"/>
  <c r="D11"/>
  <c r="E11" s="1"/>
  <c r="G10"/>
  <c r="D41"/>
  <c r="E41" s="1"/>
  <c r="G40"/>
  <c r="D77"/>
  <c r="E77" s="1"/>
  <c r="G76"/>
  <c r="D42" l="1"/>
  <c r="E42" s="1"/>
  <c r="G41"/>
  <c r="D136"/>
  <c r="E136" s="1"/>
  <c r="G135"/>
  <c r="G111"/>
  <c r="D112"/>
  <c r="E112" s="1"/>
  <c r="D12"/>
  <c r="E12" s="1"/>
  <c r="G11"/>
  <c r="D97"/>
  <c r="E97" s="1"/>
  <c r="G96"/>
  <c r="D78"/>
  <c r="E78" s="1"/>
  <c r="G77"/>
  <c r="G58"/>
  <c r="D59"/>
  <c r="E59" s="1"/>
  <c r="D13" l="1"/>
  <c r="E13" s="1"/>
  <c r="G12"/>
  <c r="G78"/>
  <c r="D79"/>
  <c r="E79" s="1"/>
  <c r="G97"/>
  <c r="D98"/>
  <c r="E98" s="1"/>
  <c r="D113"/>
  <c r="E113" s="1"/>
  <c r="G112"/>
  <c r="G136"/>
  <c r="D137"/>
  <c r="E137" s="1"/>
  <c r="G59"/>
  <c r="D60"/>
  <c r="E60" s="1"/>
  <c r="D43"/>
  <c r="E43" s="1"/>
  <c r="G42"/>
  <c r="G60" l="1"/>
  <c r="D61"/>
  <c r="E61" s="1"/>
  <c r="D114"/>
  <c r="E114" s="1"/>
  <c r="G113"/>
  <c r="D80"/>
  <c r="E80" s="1"/>
  <c r="G79"/>
  <c r="D138"/>
  <c r="E138" s="1"/>
  <c r="G137"/>
  <c r="G98"/>
  <c r="D99"/>
  <c r="E99" s="1"/>
  <c r="D44"/>
  <c r="E44" s="1"/>
  <c r="G43"/>
  <c r="G13"/>
  <c r="D14"/>
  <c r="E14" s="1"/>
  <c r="D45" l="1"/>
  <c r="E45" s="1"/>
  <c r="G44"/>
  <c r="D100"/>
  <c r="E100" s="1"/>
  <c r="G99"/>
  <c r="D115"/>
  <c r="E115" s="1"/>
  <c r="G114"/>
  <c r="D62"/>
  <c r="E62" s="1"/>
  <c r="G61"/>
  <c r="G138"/>
  <c r="D139"/>
  <c r="E139" s="1"/>
  <c r="D81"/>
  <c r="E81" s="1"/>
  <c r="G80"/>
  <c r="D15"/>
  <c r="E15" s="1"/>
  <c r="G14"/>
  <c r="D16" l="1"/>
  <c r="E16" s="1"/>
  <c r="G15"/>
  <c r="D140"/>
  <c r="E140" s="1"/>
  <c r="G139"/>
  <c r="D101"/>
  <c r="E101" s="1"/>
  <c r="G100"/>
  <c r="D82"/>
  <c r="E82" s="1"/>
  <c r="G81"/>
  <c r="D63"/>
  <c r="E63" s="1"/>
  <c r="G62"/>
  <c r="G115"/>
  <c r="D116"/>
  <c r="E116" s="1"/>
  <c r="D46"/>
  <c r="E46" s="1"/>
  <c r="G45"/>
  <c r="G140" l="1"/>
  <c r="D141"/>
  <c r="E141" s="1"/>
  <c r="D117"/>
  <c r="E117" s="1"/>
  <c r="G116"/>
  <c r="D64"/>
  <c r="E64" s="1"/>
  <c r="G63"/>
  <c r="G82"/>
  <c r="D83"/>
  <c r="E83" s="1"/>
  <c r="D102"/>
  <c r="E102" s="1"/>
  <c r="G101"/>
  <c r="D47"/>
  <c r="E47" s="1"/>
  <c r="G46"/>
  <c r="D17"/>
  <c r="E17" s="1"/>
  <c r="G16"/>
  <c r="D103" l="1"/>
  <c r="E103" s="1"/>
  <c r="G103" s="1"/>
  <c r="G102"/>
  <c r="D48"/>
  <c r="E48" s="1"/>
  <c r="G47"/>
  <c r="D84"/>
  <c r="E84" s="1"/>
  <c r="G83"/>
  <c r="D65"/>
  <c r="E65" s="1"/>
  <c r="G64"/>
  <c r="D118"/>
  <c r="E118" s="1"/>
  <c r="G117"/>
  <c r="D142"/>
  <c r="E142" s="1"/>
  <c r="G141"/>
  <c r="G17"/>
  <c r="D18"/>
  <c r="E18" s="1"/>
  <c r="D143" l="1"/>
  <c r="E143" s="1"/>
  <c r="G142"/>
  <c r="G84"/>
  <c r="D85"/>
  <c r="E85" s="1"/>
  <c r="G85" s="1"/>
  <c r="D119"/>
  <c r="E119" s="1"/>
  <c r="G118"/>
  <c r="D66"/>
  <c r="E66" s="1"/>
  <c r="G65"/>
  <c r="D49"/>
  <c r="E49" s="1"/>
  <c r="G48"/>
  <c r="D19"/>
  <c r="E19" s="1"/>
  <c r="G18"/>
  <c r="D50" l="1"/>
  <c r="E50" s="1"/>
  <c r="G49"/>
  <c r="G19"/>
  <c r="D20"/>
  <c r="E20" s="1"/>
  <c r="D120"/>
  <c r="E120" s="1"/>
  <c r="G119"/>
  <c r="G66"/>
  <c r="D67"/>
  <c r="E67" s="1"/>
  <c r="D144"/>
  <c r="E144" s="1"/>
  <c r="G143"/>
  <c r="D68" l="1"/>
  <c r="E68" s="1"/>
  <c r="G67"/>
  <c r="G144"/>
  <c r="D145"/>
  <c r="E145" s="1"/>
  <c r="D121"/>
  <c r="E121" s="1"/>
  <c r="G120"/>
  <c r="D21"/>
  <c r="E21" s="1"/>
  <c r="G20"/>
  <c r="G50"/>
  <c r="D51"/>
  <c r="E51" s="1"/>
  <c r="G51" s="1"/>
  <c r="G21" l="1"/>
  <c r="D22"/>
  <c r="E22" s="1"/>
  <c r="G145"/>
  <c r="D146"/>
  <c r="E146" s="1"/>
  <c r="D122"/>
  <c r="E122" s="1"/>
  <c r="G121"/>
  <c r="G68"/>
  <c r="D69"/>
  <c r="E69" s="1"/>
  <c r="G69" s="1"/>
  <c r="D123" l="1"/>
  <c r="E123" s="1"/>
  <c r="G122"/>
  <c r="G146"/>
  <c r="D147"/>
  <c r="E147" s="1"/>
  <c r="D23"/>
  <c r="E23" s="1"/>
  <c r="G22"/>
  <c r="D148" l="1"/>
  <c r="E148" s="1"/>
  <c r="G147"/>
  <c r="D24"/>
  <c r="E24" s="1"/>
  <c r="G23"/>
  <c r="D124"/>
  <c r="E124" s="1"/>
  <c r="G124" s="1"/>
  <c r="G123"/>
  <c r="D25" l="1"/>
  <c r="E25" s="1"/>
  <c r="G24"/>
  <c r="G148"/>
  <c r="D149"/>
  <c r="E149" s="1"/>
  <c r="D150" l="1"/>
  <c r="E150" s="1"/>
  <c r="G149"/>
  <c r="G25"/>
  <c r="D26"/>
  <c r="E26" s="1"/>
  <c r="D27" l="1"/>
  <c r="E27" s="1"/>
  <c r="G26"/>
  <c r="D151"/>
  <c r="E151" s="1"/>
  <c r="G150"/>
  <c r="D152" l="1"/>
  <c r="E152" s="1"/>
  <c r="G151"/>
  <c r="D28"/>
  <c r="E28" s="1"/>
  <c r="G27"/>
  <c r="D29" l="1"/>
  <c r="E29" s="1"/>
  <c r="G28"/>
  <c r="G152"/>
  <c r="D153"/>
  <c r="E153" s="1"/>
  <c r="D154" l="1"/>
  <c r="E154" s="1"/>
  <c r="G153"/>
  <c r="G29"/>
  <c r="D30"/>
  <c r="E30" s="1"/>
  <c r="D31" l="1"/>
  <c r="E31" s="1"/>
  <c r="G30"/>
  <c r="G154"/>
  <c r="D155"/>
  <c r="E155" s="1"/>
  <c r="D156" l="1"/>
  <c r="E156" s="1"/>
  <c r="G155"/>
  <c r="D32"/>
  <c r="E32" s="1"/>
  <c r="G31"/>
  <c r="D33" l="1"/>
  <c r="E33" s="1"/>
  <c r="G33" s="1"/>
  <c r="G32"/>
  <c r="G156"/>
  <c r="D157"/>
  <c r="E157" s="1"/>
  <c r="G157" l="1"/>
  <c r="D158"/>
  <c r="E158" s="1"/>
  <c r="G158" l="1"/>
  <c r="D159"/>
  <c r="E159" s="1"/>
  <c r="D160" l="1"/>
  <c r="E160" s="1"/>
  <c r="G159"/>
  <c r="G160" l="1"/>
  <c r="D161"/>
  <c r="E161" s="1"/>
  <c r="D162" l="1"/>
  <c r="E162" s="1"/>
  <c r="G161"/>
  <c r="D163" l="1"/>
  <c r="E163" s="1"/>
  <c r="G163" s="1"/>
  <c r="G162"/>
</calcChain>
</file>

<file path=xl/sharedStrings.xml><?xml version="1.0" encoding="utf-8"?>
<sst xmlns="http://schemas.openxmlformats.org/spreadsheetml/2006/main" count="430" uniqueCount="222">
  <si>
    <t>BH.No.</t>
  </si>
  <si>
    <t>Co</t>
  </si>
  <si>
    <t>Ni</t>
  </si>
  <si>
    <t>Cu</t>
  </si>
  <si>
    <t>Zn</t>
  </si>
  <si>
    <t>Se</t>
  </si>
  <si>
    <t>Mo</t>
  </si>
  <si>
    <t>Te</t>
  </si>
  <si>
    <t>Pb</t>
  </si>
  <si>
    <t>MSC-01</t>
  </si>
  <si>
    <t>MSC/01/01</t>
  </si>
  <si>
    <t>MSC/01/02</t>
  </si>
  <si>
    <t>BDL</t>
  </si>
  <si>
    <t>MSC/01/03</t>
  </si>
  <si>
    <t>MSC/01/04</t>
  </si>
  <si>
    <t>MSC/01/05</t>
  </si>
  <si>
    <t>MSC/01/06</t>
  </si>
  <si>
    <t>MSC/01/07</t>
  </si>
  <si>
    <t>MSC/01/08</t>
  </si>
  <si>
    <t>MSC/01/09</t>
  </si>
  <si>
    <t>MSC/01/10</t>
  </si>
  <si>
    <t>MSC/01/11</t>
  </si>
  <si>
    <t>MSC/01/12</t>
  </si>
  <si>
    <t>MSC/01/13</t>
  </si>
  <si>
    <t>MSC/01/14</t>
  </si>
  <si>
    <t>MSC/01/15</t>
  </si>
  <si>
    <t>MSC/01/16</t>
  </si>
  <si>
    <t>MSC/01/17</t>
  </si>
  <si>
    <t>MSC/01/18</t>
  </si>
  <si>
    <t>MSC/01/19</t>
  </si>
  <si>
    <t>MSC/01/20</t>
  </si>
  <si>
    <t>MSC/01/21</t>
  </si>
  <si>
    <t>MSC/01/22</t>
  </si>
  <si>
    <t>MSC/01/23</t>
  </si>
  <si>
    <t>MSC/01/24</t>
  </si>
  <si>
    <t>MSC/01/25</t>
  </si>
  <si>
    <t>MSC/01/26</t>
  </si>
  <si>
    <t>MSC/01/27</t>
  </si>
  <si>
    <t>MSC/01/28</t>
  </si>
  <si>
    <t>MSC/01/29</t>
  </si>
  <si>
    <t>MSC/01/30</t>
  </si>
  <si>
    <t>MSC/01/31</t>
  </si>
  <si>
    <t>MSC/01/32</t>
  </si>
  <si>
    <t>MSC/01/33</t>
  </si>
  <si>
    <t>MSC/01/34</t>
  </si>
  <si>
    <t>MSC/01/35</t>
  </si>
  <si>
    <t>MSC/01/36</t>
  </si>
  <si>
    <t>MSC/01/37</t>
  </si>
  <si>
    <t>MSC/01/38</t>
  </si>
  <si>
    <t>MSC/01/39</t>
  </si>
  <si>
    <t>MSC/01/40</t>
  </si>
  <si>
    <t>MSC/01/41</t>
  </si>
  <si>
    <t>MSC/01/42</t>
  </si>
  <si>
    <t>MSC/01/43</t>
  </si>
  <si>
    <t>MSC/01/44</t>
  </si>
  <si>
    <t>MSC/01/45</t>
  </si>
  <si>
    <t>MSC/01/46</t>
  </si>
  <si>
    <t>MSC/01/47</t>
  </si>
  <si>
    <t>MSC/01/48</t>
  </si>
  <si>
    <t>MSC/01/49</t>
  </si>
  <si>
    <t>MSC/01/50</t>
  </si>
  <si>
    <t>MSC/01/51</t>
  </si>
  <si>
    <t>MSC/01/52</t>
  </si>
  <si>
    <t>MSC/01/53</t>
  </si>
  <si>
    <t>MSC/01/54</t>
  </si>
  <si>
    <t>MSC/01/55</t>
  </si>
  <si>
    <t>MSC/01/56</t>
  </si>
  <si>
    <t>MSC/01/57</t>
  </si>
  <si>
    <t>MSC/01/58</t>
  </si>
  <si>
    <t>MSC/01/59</t>
  </si>
  <si>
    <t>MSC/01/60</t>
  </si>
  <si>
    <t>MSC/01/61</t>
  </si>
  <si>
    <t>MSC/01/62</t>
  </si>
  <si>
    <t>MSC/01/63</t>
  </si>
  <si>
    <t>MSC/01/64</t>
  </si>
  <si>
    <t>MSC/01/65</t>
  </si>
  <si>
    <t>MSC/01/66</t>
  </si>
  <si>
    <t>MSC/01/67</t>
  </si>
  <si>
    <t>MSC/01/68</t>
  </si>
  <si>
    <t>MSC/01/69</t>
  </si>
  <si>
    <t>MSC/01/70</t>
  </si>
  <si>
    <t>MSC/01/71</t>
  </si>
  <si>
    <t>MSC/01/72</t>
  </si>
  <si>
    <t>MSC/01/73</t>
  </si>
  <si>
    <t>MSC/01/74</t>
  </si>
  <si>
    <t>MSC/01/75</t>
  </si>
  <si>
    <t>MSC/01/76</t>
  </si>
  <si>
    <t>MSC/01/77</t>
  </si>
  <si>
    <t>MSC/01/78</t>
  </si>
  <si>
    <t>MSC/01/79</t>
  </si>
  <si>
    <t>MSC/01/80</t>
  </si>
  <si>
    <t>MSC/01/81</t>
  </si>
  <si>
    <t>MSC/01/82</t>
  </si>
  <si>
    <t>MSC-02</t>
  </si>
  <si>
    <t>MSC/02/01</t>
  </si>
  <si>
    <t>MSC/02/02</t>
  </si>
  <si>
    <t>MSC/02/03</t>
  </si>
  <si>
    <t>MSC/02/04</t>
  </si>
  <si>
    <t>MSC/02/05</t>
  </si>
  <si>
    <t>MSC/02/06</t>
  </si>
  <si>
    <t>MSC/02/07</t>
  </si>
  <si>
    <t>MSC/02/08</t>
  </si>
  <si>
    <t>MSC/02/09</t>
  </si>
  <si>
    <t>MSC/02/10</t>
  </si>
  <si>
    <t>MSC/02/11</t>
  </si>
  <si>
    <t>MSC/02/12</t>
  </si>
  <si>
    <t>MSC/02/13</t>
  </si>
  <si>
    <t>MSC/02/14</t>
  </si>
  <si>
    <t>MSC/02/15</t>
  </si>
  <si>
    <t>MSC/02/16</t>
  </si>
  <si>
    <t>MSC/02/17</t>
  </si>
  <si>
    <t>MSC/02/18</t>
  </si>
  <si>
    <t>MSC/02/19</t>
  </si>
  <si>
    <t>MSC/02/20</t>
  </si>
  <si>
    <t>MSC/02/21</t>
  </si>
  <si>
    <t>MSC/02/22</t>
  </si>
  <si>
    <t>MSC/02/23</t>
  </si>
  <si>
    <t>MSC/02/24</t>
  </si>
  <si>
    <t>MSC/02/25</t>
  </si>
  <si>
    <t>MSC/02/26</t>
  </si>
  <si>
    <t>MSC/02/27</t>
  </si>
  <si>
    <t>MSC/02/28</t>
  </si>
  <si>
    <t>MSC/02/29</t>
  </si>
  <si>
    <t>MSC/02/30</t>
  </si>
  <si>
    <t>MSC/02/31</t>
  </si>
  <si>
    <t>MSC/02/32</t>
  </si>
  <si>
    <t>MSC/02/33</t>
  </si>
  <si>
    <t>MSC/02/34</t>
  </si>
  <si>
    <t>MSC/02/35</t>
  </si>
  <si>
    <t>MSC/02/36</t>
  </si>
  <si>
    <t>MSC/02/37</t>
  </si>
  <si>
    <t>MSC/02/38</t>
  </si>
  <si>
    <t>MSC/02/39</t>
  </si>
  <si>
    <t>MSC-03</t>
  </si>
  <si>
    <t>MSC/03/01</t>
  </si>
  <si>
    <t>MSC/03/02</t>
  </si>
  <si>
    <t>MSC/03/03</t>
  </si>
  <si>
    <t>MSC/03/04</t>
  </si>
  <si>
    <t>MSC/03/05</t>
  </si>
  <si>
    <t>MSC/03/06</t>
  </si>
  <si>
    <t>MSC/03/07</t>
  </si>
  <si>
    <t>MSC/03/08</t>
  </si>
  <si>
    <t>MSC/03/09</t>
  </si>
  <si>
    <t>MSC/03/10</t>
  </si>
  <si>
    <t>MSC/03/11</t>
  </si>
  <si>
    <t>MSC/03/12</t>
  </si>
  <si>
    <t>MSC/03/13</t>
  </si>
  <si>
    <t>MSC/03/14</t>
  </si>
  <si>
    <t>MSC/03/15</t>
  </si>
  <si>
    <t>MSC/03/16</t>
  </si>
  <si>
    <t>MSC/03/17</t>
  </si>
  <si>
    <t>MSC/03/18</t>
  </si>
  <si>
    <t>MSC/03/19</t>
  </si>
  <si>
    <t>MSC/03/20</t>
  </si>
  <si>
    <t>MSC/03/21</t>
  </si>
  <si>
    <t>MSC/03/22</t>
  </si>
  <si>
    <t>MSC/03/23</t>
  </si>
  <si>
    <t>MSC/03/24</t>
  </si>
  <si>
    <t>MSC/03/25</t>
  </si>
  <si>
    <t>MSC/03/26</t>
  </si>
  <si>
    <t>MSC/03/27</t>
  </si>
  <si>
    <t>MSC/03/28</t>
  </si>
  <si>
    <t>MSC/03/29</t>
  </si>
  <si>
    <t>MSC/03/30</t>
  </si>
  <si>
    <t>MSC/03/31</t>
  </si>
  <si>
    <t>MSC/03/32</t>
  </si>
  <si>
    <t>MSC/03/33</t>
  </si>
  <si>
    <t>MSC/03/34</t>
  </si>
  <si>
    <t>MSC/03/35</t>
  </si>
  <si>
    <t>MSC/03/36</t>
  </si>
  <si>
    <t>MSC/03/37</t>
  </si>
  <si>
    <t>MSC/03/38</t>
  </si>
  <si>
    <t>MSC/03/39</t>
  </si>
  <si>
    <t>MSC-04</t>
  </si>
  <si>
    <t>MSC/04/01</t>
  </si>
  <si>
    <t>MSC/04/02</t>
  </si>
  <si>
    <t>MSC/04/03</t>
  </si>
  <si>
    <t>MSC/04/04</t>
  </si>
  <si>
    <t>MSC/04/05</t>
  </si>
  <si>
    <t>MSC/04/06</t>
  </si>
  <si>
    <t>MSC/04/07</t>
  </si>
  <si>
    <t>MSC/04/08</t>
  </si>
  <si>
    <t>MSC/04/09</t>
  </si>
  <si>
    <t>MSC/04/10</t>
  </si>
  <si>
    <t>MSC/04/11</t>
  </si>
  <si>
    <t>MSC/04/12</t>
  </si>
  <si>
    <t>MSC/04/13</t>
  </si>
  <si>
    <t>MSC/04/14</t>
  </si>
  <si>
    <t>MSC/04/15</t>
  </si>
  <si>
    <t>MSC/04/16</t>
  </si>
  <si>
    <t>MSC/04/17</t>
  </si>
  <si>
    <t>MSC/04/18</t>
  </si>
  <si>
    <t>MSC/04/19</t>
  </si>
  <si>
    <t>MSC/04/20</t>
  </si>
  <si>
    <t>MSC/04/21</t>
  </si>
  <si>
    <t>MSC/04/22</t>
  </si>
  <si>
    <t>MSC/04/23</t>
  </si>
  <si>
    <t>MSC/04/24</t>
  </si>
  <si>
    <t>MSC/04/25</t>
  </si>
  <si>
    <t>MSC/04/26</t>
  </si>
  <si>
    <t>MSC/04/27</t>
  </si>
  <si>
    <t>MSC/04/28</t>
  </si>
  <si>
    <t>MSC/04/29</t>
  </si>
  <si>
    <t>MSC/04/30</t>
  </si>
  <si>
    <t>MSC/04/31</t>
  </si>
  <si>
    <t>MSC/04/32</t>
  </si>
  <si>
    <t>MSC/04/33</t>
  </si>
  <si>
    <t>MSC/04/34</t>
  </si>
  <si>
    <t>MSC/04/35</t>
  </si>
  <si>
    <t>MSC/04/36</t>
  </si>
  <si>
    <t>MSC/04/37</t>
  </si>
  <si>
    <t>MSC/04/38</t>
  </si>
  <si>
    <t>MSC/04/39</t>
  </si>
  <si>
    <t>MSC/04/40</t>
  </si>
  <si>
    <t xml:space="preserve">Details of the Borehole core sample Analytical Results  for Copper and Associated Elements, 
Sitapur Block, District-Balaghat, Madhya Pradesh </t>
  </si>
  <si>
    <t xml:space="preserve">From (m) </t>
  </si>
  <si>
    <t>Length (m)</t>
  </si>
  <si>
    <t>(PPM)</t>
  </si>
  <si>
    <t>To 
(m)</t>
  </si>
  <si>
    <t>Sl. 
No.</t>
  </si>
  <si>
    <t>Sample 
No.</t>
  </si>
  <si>
    <t>Extra- polated length (m)</t>
  </si>
</sst>
</file>

<file path=xl/styles.xml><?xml version="1.0" encoding="utf-8"?>
<styleSheet xmlns="http://schemas.openxmlformats.org/spreadsheetml/2006/main">
  <numFmts count="1">
    <numFmt numFmtId="164" formatCode="0.00\%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4">
    <dxf>
      <numFmt numFmtId="165" formatCode="&quot;BDL&quot;"/>
    </dxf>
    <dxf>
      <font>
        <color rgb="FF9C0006"/>
      </font>
      <fill>
        <patternFill>
          <bgColor rgb="FFFFC7CE"/>
        </patternFill>
      </fill>
    </dxf>
    <dxf>
      <numFmt numFmtId="165" formatCode="&quot;BDL&quot;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3"/>
  <sheetViews>
    <sheetView tabSelected="1" workbookViewId="0">
      <selection sqref="A1:O203"/>
    </sheetView>
  </sheetViews>
  <sheetFormatPr defaultColWidth="8.85546875" defaultRowHeight="18.75"/>
  <cols>
    <col min="1" max="1" width="5.42578125" style="1" customWidth="1"/>
    <col min="2" max="2" width="11.140625" style="1" customWidth="1"/>
    <col min="3" max="3" width="13.5703125" style="1" customWidth="1"/>
    <col min="4" max="4" width="8.42578125" style="1" customWidth="1"/>
    <col min="5" max="5" width="8.140625" style="1" customWidth="1"/>
    <col min="6" max="6" width="9.42578125" style="1" customWidth="1"/>
    <col min="7" max="7" width="12.7109375" style="1" customWidth="1"/>
    <col min="8" max="8" width="8.7109375" style="1" customWidth="1"/>
    <col min="9" max="9" width="8.5703125" style="1" customWidth="1"/>
    <col min="10" max="10" width="8.140625" style="1" customWidth="1"/>
    <col min="11" max="11" width="8.28515625" style="1" customWidth="1"/>
    <col min="12" max="13" width="6.42578125" style="1" customWidth="1"/>
    <col min="14" max="14" width="5.85546875" style="1" customWidth="1"/>
    <col min="15" max="15" width="7" style="1" customWidth="1"/>
    <col min="16" max="16384" width="8.85546875" style="1"/>
  </cols>
  <sheetData>
    <row r="1" spans="1:15" ht="39.75" customHeight="1">
      <c r="A1" s="13" t="s">
        <v>214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s="3" customFormat="1" ht="36" customHeight="1">
      <c r="A2" s="10" t="s">
        <v>219</v>
      </c>
      <c r="B2" s="9" t="s">
        <v>0</v>
      </c>
      <c r="C2" s="10" t="s">
        <v>220</v>
      </c>
      <c r="D2" s="10" t="s">
        <v>215</v>
      </c>
      <c r="E2" s="10" t="s">
        <v>218</v>
      </c>
      <c r="F2" s="10" t="s">
        <v>216</v>
      </c>
      <c r="G2" s="10" t="s">
        <v>221</v>
      </c>
      <c r="H2" s="2" t="s">
        <v>1</v>
      </c>
      <c r="I2" s="2" t="s">
        <v>2</v>
      </c>
      <c r="J2" s="2" t="s">
        <v>3</v>
      </c>
      <c r="K2" s="2" t="s">
        <v>4</v>
      </c>
      <c r="L2" s="2" t="s">
        <v>5</v>
      </c>
      <c r="M2" s="2" t="s">
        <v>6</v>
      </c>
      <c r="N2" s="2" t="s">
        <v>7</v>
      </c>
      <c r="O2" s="2" t="s">
        <v>8</v>
      </c>
    </row>
    <row r="3" spans="1:15" s="4" customFormat="1" ht="24.6" customHeight="1">
      <c r="A3" s="9"/>
      <c r="B3" s="9"/>
      <c r="C3" s="9"/>
      <c r="D3" s="10"/>
      <c r="E3" s="10"/>
      <c r="F3" s="10"/>
      <c r="G3" s="10"/>
      <c r="H3" s="9" t="s">
        <v>217</v>
      </c>
      <c r="I3" s="9"/>
      <c r="J3" s="9"/>
      <c r="K3" s="9"/>
      <c r="L3" s="9"/>
      <c r="M3" s="9"/>
      <c r="N3" s="9"/>
      <c r="O3" s="9"/>
    </row>
    <row r="4" spans="1:15" s="3" customFormat="1">
      <c r="A4" s="5">
        <v>1</v>
      </c>
      <c r="B4" s="5" t="s">
        <v>9</v>
      </c>
      <c r="C4" s="5" t="s">
        <v>10</v>
      </c>
      <c r="D4" s="6">
        <v>25</v>
      </c>
      <c r="E4" s="6">
        <v>26</v>
      </c>
      <c r="F4" s="6">
        <v>0.9</v>
      </c>
      <c r="G4" s="6">
        <f>E4-D4</f>
        <v>1</v>
      </c>
      <c r="H4" s="6">
        <v>61.081434000000002</v>
      </c>
      <c r="I4" s="6">
        <v>56.165427999999999</v>
      </c>
      <c r="J4" s="6">
        <v>149.841532</v>
      </c>
      <c r="K4" s="6">
        <v>214.928324</v>
      </c>
      <c r="L4" s="6">
        <v>0.41399999999999998</v>
      </c>
      <c r="M4" s="6">
        <v>1.011576</v>
      </c>
      <c r="N4" s="6">
        <v>0</v>
      </c>
      <c r="O4" s="6">
        <v>5.9734340000000001</v>
      </c>
    </row>
    <row r="5" spans="1:15" s="3" customFormat="1">
      <c r="A5" s="5">
        <v>2</v>
      </c>
      <c r="B5" s="5" t="s">
        <v>9</v>
      </c>
      <c r="C5" s="5" t="s">
        <v>11</v>
      </c>
      <c r="D5" s="6">
        <f>E4</f>
        <v>26</v>
      </c>
      <c r="E5" s="6">
        <f>D5+1</f>
        <v>27</v>
      </c>
      <c r="F5" s="6">
        <v>0.9</v>
      </c>
      <c r="G5" s="6">
        <f t="shared" ref="G5:G68" si="0">E5-D5</f>
        <v>1</v>
      </c>
      <c r="H5" s="6">
        <v>64.935428000000002</v>
      </c>
      <c r="I5" s="6">
        <v>77.267006999999992</v>
      </c>
      <c r="J5" s="6">
        <v>143.51261199999999</v>
      </c>
      <c r="K5" s="6">
        <v>185.16756000000001</v>
      </c>
      <c r="L5" s="6" t="s">
        <v>12</v>
      </c>
      <c r="M5" s="6">
        <v>0.74107600000000007</v>
      </c>
      <c r="N5" s="6">
        <v>0</v>
      </c>
      <c r="O5" s="6">
        <v>4.7140000000000004</v>
      </c>
    </row>
    <row r="6" spans="1:15" s="3" customFormat="1">
      <c r="A6" s="5">
        <v>3</v>
      </c>
      <c r="B6" s="5" t="s">
        <v>9</v>
      </c>
      <c r="C6" s="5" t="s">
        <v>13</v>
      </c>
      <c r="D6" s="6">
        <f t="shared" ref="D6:D32" si="1">E5</f>
        <v>27</v>
      </c>
      <c r="E6" s="6">
        <f t="shared" ref="E6" si="2">D6+1</f>
        <v>28</v>
      </c>
      <c r="F6" s="6">
        <v>0.9</v>
      </c>
      <c r="G6" s="6">
        <f t="shared" si="0"/>
        <v>1</v>
      </c>
      <c r="H6" s="6">
        <v>70.134744999999995</v>
      </c>
      <c r="I6" s="6">
        <v>83.633509000000004</v>
      </c>
      <c r="J6" s="6">
        <v>137.530317</v>
      </c>
      <c r="K6" s="6">
        <v>156.788939</v>
      </c>
      <c r="L6" s="6">
        <v>0.27600000000000002</v>
      </c>
      <c r="M6" s="6">
        <v>0.75589600000000001</v>
      </c>
      <c r="N6" s="6">
        <v>0</v>
      </c>
      <c r="O6" s="6">
        <v>4.2310730000000003</v>
      </c>
    </row>
    <row r="7" spans="1:15" s="3" customFormat="1">
      <c r="A7" s="5">
        <v>4</v>
      </c>
      <c r="B7" s="5" t="s">
        <v>9</v>
      </c>
      <c r="C7" s="5" t="s">
        <v>14</v>
      </c>
      <c r="D7" s="6">
        <f t="shared" si="1"/>
        <v>28</v>
      </c>
      <c r="E7" s="6">
        <f>D7+0.5</f>
        <v>28.5</v>
      </c>
      <c r="F7" s="6">
        <v>0.5</v>
      </c>
      <c r="G7" s="6">
        <f t="shared" si="0"/>
        <v>0.5</v>
      </c>
      <c r="H7" s="6">
        <v>68.012422999999998</v>
      </c>
      <c r="I7" s="6">
        <v>76.274620999999996</v>
      </c>
      <c r="J7" s="6">
        <v>142.20003800000001</v>
      </c>
      <c r="K7" s="6">
        <v>156.150205</v>
      </c>
      <c r="L7" s="6">
        <v>0.27600000000000002</v>
      </c>
      <c r="M7" s="6">
        <v>0.874475</v>
      </c>
      <c r="N7" s="6">
        <v>0</v>
      </c>
      <c r="O7" s="6">
        <v>5.1221319999999997</v>
      </c>
    </row>
    <row r="8" spans="1:15" s="3" customFormat="1">
      <c r="A8" s="5">
        <v>5</v>
      </c>
      <c r="B8" s="5" t="s">
        <v>9</v>
      </c>
      <c r="C8" s="5" t="s">
        <v>15</v>
      </c>
      <c r="D8" s="6">
        <f t="shared" si="1"/>
        <v>28.5</v>
      </c>
      <c r="E8" s="6">
        <f t="shared" ref="E8:E30" si="3">D8+0.5</f>
        <v>29</v>
      </c>
      <c r="F8" s="6">
        <v>0.5</v>
      </c>
      <c r="G8" s="6">
        <f t="shared" si="0"/>
        <v>0.5</v>
      </c>
      <c r="H8" s="6">
        <v>71.238183000000006</v>
      </c>
      <c r="I8" s="6">
        <v>73.980500000000006</v>
      </c>
      <c r="J8" s="6">
        <v>141.61268200000001</v>
      </c>
      <c r="K8" s="6">
        <v>146.38678300000001</v>
      </c>
      <c r="L8" s="6" t="s">
        <v>12</v>
      </c>
      <c r="M8" s="6">
        <v>0.85223299999999991</v>
      </c>
      <c r="N8" s="6">
        <v>0</v>
      </c>
      <c r="O8" s="6">
        <v>5.3965640000000006</v>
      </c>
    </row>
    <row r="9" spans="1:15" s="3" customFormat="1">
      <c r="A9" s="5">
        <v>6</v>
      </c>
      <c r="B9" s="5" t="s">
        <v>9</v>
      </c>
      <c r="C9" s="5" t="s">
        <v>16</v>
      </c>
      <c r="D9" s="6">
        <f t="shared" si="1"/>
        <v>29</v>
      </c>
      <c r="E9" s="6">
        <f t="shared" si="3"/>
        <v>29.5</v>
      </c>
      <c r="F9" s="6">
        <v>0.5</v>
      </c>
      <c r="G9" s="6">
        <f t="shared" si="0"/>
        <v>0.5</v>
      </c>
      <c r="H9" s="6">
        <v>66.346801999999997</v>
      </c>
      <c r="I9" s="6">
        <v>70.739191999999989</v>
      </c>
      <c r="J9" s="6">
        <v>139.85283900000002</v>
      </c>
      <c r="K9" s="6">
        <v>137.299103</v>
      </c>
      <c r="L9" s="6">
        <v>0.13800000000000001</v>
      </c>
      <c r="M9" s="6">
        <v>0.88188500000000003</v>
      </c>
      <c r="N9" s="6">
        <v>0</v>
      </c>
      <c r="O9" s="6">
        <v>4.9935229999999997</v>
      </c>
    </row>
    <row r="10" spans="1:15" s="3" customFormat="1">
      <c r="A10" s="5">
        <v>7</v>
      </c>
      <c r="B10" s="5" t="s">
        <v>9</v>
      </c>
      <c r="C10" s="5" t="s">
        <v>17</v>
      </c>
      <c r="D10" s="6">
        <f t="shared" si="1"/>
        <v>29.5</v>
      </c>
      <c r="E10" s="6">
        <f t="shared" si="3"/>
        <v>30</v>
      </c>
      <c r="F10" s="6">
        <v>0.5</v>
      </c>
      <c r="G10" s="6">
        <f t="shared" si="0"/>
        <v>0.5</v>
      </c>
      <c r="H10" s="6">
        <v>69.898066999999998</v>
      </c>
      <c r="I10" s="6">
        <v>73.179142000000013</v>
      </c>
      <c r="J10" s="6">
        <v>145.658546</v>
      </c>
      <c r="K10" s="6">
        <v>182.97108300000002</v>
      </c>
      <c r="L10" s="6">
        <v>0.55200000000000005</v>
      </c>
      <c r="M10" s="6">
        <v>0.95599100000000004</v>
      </c>
      <c r="N10" s="6">
        <v>0</v>
      </c>
      <c r="O10" s="6">
        <v>5.2578419999999992</v>
      </c>
    </row>
    <row r="11" spans="1:15" s="3" customFormat="1">
      <c r="A11" s="5">
        <v>8</v>
      </c>
      <c r="B11" s="5" t="s">
        <v>9</v>
      </c>
      <c r="C11" s="5" t="s">
        <v>18</v>
      </c>
      <c r="D11" s="6">
        <f t="shared" si="1"/>
        <v>30</v>
      </c>
      <c r="E11" s="6">
        <f t="shared" si="3"/>
        <v>30.5</v>
      </c>
      <c r="F11" s="6">
        <v>0.5</v>
      </c>
      <c r="G11" s="6">
        <f t="shared" si="0"/>
        <v>0.5</v>
      </c>
      <c r="H11" s="6">
        <v>68.196473999999995</v>
      </c>
      <c r="I11" s="6">
        <v>68.508597999999992</v>
      </c>
      <c r="J11" s="6">
        <v>148.55663200000001</v>
      </c>
      <c r="K11" s="6">
        <v>204.988362</v>
      </c>
      <c r="L11" s="6">
        <v>0.96599999999999997</v>
      </c>
      <c r="M11" s="6">
        <v>0.91522799999999993</v>
      </c>
      <c r="N11" s="6">
        <v>0</v>
      </c>
      <c r="O11" s="6">
        <v>5.393891</v>
      </c>
    </row>
    <row r="12" spans="1:15" s="3" customFormat="1">
      <c r="A12" s="5">
        <v>9</v>
      </c>
      <c r="B12" s="5" t="s">
        <v>9</v>
      </c>
      <c r="C12" s="5" t="s">
        <v>19</v>
      </c>
      <c r="D12" s="6">
        <f t="shared" si="1"/>
        <v>30.5</v>
      </c>
      <c r="E12" s="6">
        <f t="shared" si="3"/>
        <v>31</v>
      </c>
      <c r="F12" s="6">
        <v>0.5</v>
      </c>
      <c r="G12" s="6">
        <f t="shared" si="0"/>
        <v>0.5</v>
      </c>
      <c r="H12" s="6">
        <v>67.871510000000001</v>
      </c>
      <c r="I12" s="6">
        <v>67.279522999999998</v>
      </c>
      <c r="J12" s="6">
        <v>146.37830300000002</v>
      </c>
      <c r="K12" s="6">
        <v>159.605279</v>
      </c>
      <c r="L12" s="6">
        <v>0.69</v>
      </c>
      <c r="M12" s="6">
        <v>1.308022</v>
      </c>
      <c r="N12" s="6">
        <v>0</v>
      </c>
      <c r="O12" s="6">
        <v>5.2434129999999994</v>
      </c>
    </row>
    <row r="13" spans="1:15" s="3" customFormat="1">
      <c r="A13" s="5">
        <v>10</v>
      </c>
      <c r="B13" s="5" t="s">
        <v>9</v>
      </c>
      <c r="C13" s="5" t="s">
        <v>20</v>
      </c>
      <c r="D13" s="6">
        <f t="shared" si="1"/>
        <v>31</v>
      </c>
      <c r="E13" s="6">
        <f t="shared" si="3"/>
        <v>31.5</v>
      </c>
      <c r="F13" s="6">
        <v>0.5</v>
      </c>
      <c r="G13" s="6">
        <f t="shared" si="0"/>
        <v>0.5</v>
      </c>
      <c r="H13" s="6">
        <v>69.127375000000001</v>
      </c>
      <c r="I13" s="6">
        <v>65.814329999999998</v>
      </c>
      <c r="J13" s="6">
        <v>181.91820800000002</v>
      </c>
      <c r="K13" s="6">
        <v>166.64676800000001</v>
      </c>
      <c r="L13" s="6">
        <v>0</v>
      </c>
      <c r="M13" s="6">
        <v>0.84112500000000001</v>
      </c>
      <c r="N13" s="6">
        <v>0.155556</v>
      </c>
      <c r="O13" s="6">
        <v>5.1028840000000004</v>
      </c>
    </row>
    <row r="14" spans="1:15" s="3" customFormat="1">
      <c r="A14" s="5">
        <v>11</v>
      </c>
      <c r="B14" s="5" t="s">
        <v>9</v>
      </c>
      <c r="C14" s="5" t="s">
        <v>21</v>
      </c>
      <c r="D14" s="6">
        <f t="shared" si="1"/>
        <v>31.5</v>
      </c>
      <c r="E14" s="6">
        <f t="shared" si="3"/>
        <v>32</v>
      </c>
      <c r="F14" s="6">
        <v>0.5</v>
      </c>
      <c r="G14" s="6">
        <f t="shared" si="0"/>
        <v>0.5</v>
      </c>
      <c r="H14" s="6">
        <v>70.151101999999995</v>
      </c>
      <c r="I14" s="6">
        <v>72.532600000000002</v>
      </c>
      <c r="J14" s="6">
        <v>157.863831</v>
      </c>
      <c r="K14" s="6">
        <v>162.77889499999998</v>
      </c>
      <c r="L14" s="6">
        <v>0.27600000000000002</v>
      </c>
      <c r="M14" s="6">
        <v>1.3080180000000001</v>
      </c>
      <c r="N14" s="6">
        <v>0</v>
      </c>
      <c r="O14" s="6">
        <v>5.5168970000000002</v>
      </c>
    </row>
    <row r="15" spans="1:15" s="3" customFormat="1">
      <c r="A15" s="5">
        <v>12</v>
      </c>
      <c r="B15" s="5" t="s">
        <v>9</v>
      </c>
      <c r="C15" s="5" t="s">
        <v>22</v>
      </c>
      <c r="D15" s="6">
        <f t="shared" si="1"/>
        <v>32</v>
      </c>
      <c r="E15" s="6">
        <f t="shared" si="3"/>
        <v>32.5</v>
      </c>
      <c r="F15" s="6">
        <v>0.5</v>
      </c>
      <c r="G15" s="6">
        <f t="shared" si="0"/>
        <v>0.5</v>
      </c>
      <c r="H15" s="6">
        <v>72.020246999999998</v>
      </c>
      <c r="I15" s="6">
        <v>70.347577000000001</v>
      </c>
      <c r="J15" s="6">
        <v>165.89457400000001</v>
      </c>
      <c r="K15" s="6">
        <v>173.72833900000001</v>
      </c>
      <c r="L15" s="6">
        <v>0.27600000000000002</v>
      </c>
      <c r="M15" s="6">
        <v>0.83000600000000002</v>
      </c>
      <c r="N15" s="6">
        <v>0</v>
      </c>
      <c r="O15" s="6">
        <v>5.487984</v>
      </c>
    </row>
    <row r="16" spans="1:15" s="3" customFormat="1">
      <c r="A16" s="5">
        <v>13</v>
      </c>
      <c r="B16" s="5" t="s">
        <v>9</v>
      </c>
      <c r="C16" s="5" t="s">
        <v>23</v>
      </c>
      <c r="D16" s="6">
        <f t="shared" si="1"/>
        <v>32.5</v>
      </c>
      <c r="E16" s="6">
        <f t="shared" si="3"/>
        <v>33</v>
      </c>
      <c r="F16" s="6">
        <v>0.5</v>
      </c>
      <c r="G16" s="6">
        <f t="shared" si="0"/>
        <v>0.5</v>
      </c>
      <c r="H16" s="6">
        <v>72.252323000000004</v>
      </c>
      <c r="I16" s="6">
        <v>70.994219999999999</v>
      </c>
      <c r="J16" s="6">
        <v>168.28345999999999</v>
      </c>
      <c r="K16" s="6">
        <v>177.93680900000001</v>
      </c>
      <c r="L16" s="6" t="s">
        <v>12</v>
      </c>
      <c r="M16" s="6">
        <v>1.0708610000000001</v>
      </c>
      <c r="N16" s="6">
        <v>0.31111099999999997</v>
      </c>
      <c r="O16" s="6">
        <v>16.233955000000002</v>
      </c>
    </row>
    <row r="17" spans="1:15" s="3" customFormat="1">
      <c r="A17" s="5">
        <v>14</v>
      </c>
      <c r="B17" s="5" t="s">
        <v>9</v>
      </c>
      <c r="C17" s="5" t="s">
        <v>24</v>
      </c>
      <c r="D17" s="6">
        <f t="shared" si="1"/>
        <v>33</v>
      </c>
      <c r="E17" s="6">
        <f t="shared" si="3"/>
        <v>33.5</v>
      </c>
      <c r="F17" s="6">
        <v>0.5</v>
      </c>
      <c r="G17" s="6">
        <f t="shared" si="0"/>
        <v>0.5</v>
      </c>
      <c r="H17" s="6">
        <v>73.158767999999995</v>
      </c>
      <c r="I17" s="6">
        <v>70.411123000000003</v>
      </c>
      <c r="J17" s="6">
        <v>148.253906</v>
      </c>
      <c r="K17" s="6">
        <v>176.790796</v>
      </c>
      <c r="L17" s="6" t="s">
        <v>12</v>
      </c>
      <c r="M17" s="6">
        <v>0.81148100000000001</v>
      </c>
      <c r="N17" s="6">
        <v>0</v>
      </c>
      <c r="O17" s="6">
        <v>4.3801589999999999</v>
      </c>
    </row>
    <row r="18" spans="1:15" s="3" customFormat="1">
      <c r="A18" s="5">
        <v>15</v>
      </c>
      <c r="B18" s="5" t="s">
        <v>9</v>
      </c>
      <c r="C18" s="5" t="s">
        <v>25</v>
      </c>
      <c r="D18" s="6">
        <f t="shared" si="1"/>
        <v>33.5</v>
      </c>
      <c r="E18" s="6">
        <f t="shared" si="3"/>
        <v>34</v>
      </c>
      <c r="F18" s="6">
        <v>0.5</v>
      </c>
      <c r="G18" s="6">
        <f t="shared" si="0"/>
        <v>0.5</v>
      </c>
      <c r="H18" s="6">
        <v>73.497613000000001</v>
      </c>
      <c r="I18" s="6">
        <v>68.362888000000012</v>
      </c>
      <c r="J18" s="6">
        <v>150.34431599999999</v>
      </c>
      <c r="K18" s="6">
        <v>171.39982699999999</v>
      </c>
      <c r="L18" s="6">
        <v>0.27600000000000002</v>
      </c>
      <c r="M18" s="6">
        <v>0.83741299999999996</v>
      </c>
      <c r="N18" s="6">
        <v>0</v>
      </c>
      <c r="O18" s="6">
        <v>4.7152389999999995</v>
      </c>
    </row>
    <row r="19" spans="1:15" s="3" customFormat="1">
      <c r="A19" s="5">
        <v>16</v>
      </c>
      <c r="B19" s="5" t="s">
        <v>9</v>
      </c>
      <c r="C19" s="5" t="s">
        <v>26</v>
      </c>
      <c r="D19" s="6">
        <f t="shared" si="1"/>
        <v>34</v>
      </c>
      <c r="E19" s="6">
        <f t="shared" si="3"/>
        <v>34.5</v>
      </c>
      <c r="F19" s="6">
        <v>0.5</v>
      </c>
      <c r="G19" s="6">
        <f t="shared" si="0"/>
        <v>0.5</v>
      </c>
      <c r="H19" s="6">
        <v>70.583495999999997</v>
      </c>
      <c r="I19" s="6">
        <v>66.259803000000005</v>
      </c>
      <c r="J19" s="6">
        <v>130.541594</v>
      </c>
      <c r="K19" s="6">
        <v>148.996509</v>
      </c>
      <c r="L19" s="6">
        <v>1.1040000000000001</v>
      </c>
      <c r="M19" s="6">
        <v>0.87076199999999992</v>
      </c>
      <c r="N19" s="6">
        <v>0</v>
      </c>
      <c r="O19" s="6">
        <v>4.9878159999999996</v>
      </c>
    </row>
    <row r="20" spans="1:15" s="3" customFormat="1">
      <c r="A20" s="5">
        <v>17</v>
      </c>
      <c r="B20" s="5" t="s">
        <v>9</v>
      </c>
      <c r="C20" s="5" t="s">
        <v>27</v>
      </c>
      <c r="D20" s="6">
        <f t="shared" si="1"/>
        <v>34.5</v>
      </c>
      <c r="E20" s="6">
        <f t="shared" si="3"/>
        <v>35</v>
      </c>
      <c r="F20" s="6">
        <v>0.5</v>
      </c>
      <c r="G20" s="6">
        <f t="shared" si="0"/>
        <v>0.5</v>
      </c>
      <c r="H20" s="6">
        <v>71.980356999999998</v>
      </c>
      <c r="I20" s="6">
        <v>64.821826000000001</v>
      </c>
      <c r="J20" s="6">
        <v>126.635178</v>
      </c>
      <c r="K20" s="6">
        <v>168.11385300000001</v>
      </c>
      <c r="L20" s="6">
        <v>0.55200000000000005</v>
      </c>
      <c r="M20" s="6">
        <v>0.91893600000000009</v>
      </c>
      <c r="N20" s="6">
        <v>0</v>
      </c>
      <c r="O20" s="6">
        <v>5.5532129999999995</v>
      </c>
    </row>
    <row r="21" spans="1:15" s="3" customFormat="1">
      <c r="A21" s="5">
        <v>18</v>
      </c>
      <c r="B21" s="5" t="s">
        <v>9</v>
      </c>
      <c r="C21" s="5" t="s">
        <v>28</v>
      </c>
      <c r="D21" s="6">
        <f t="shared" si="1"/>
        <v>35</v>
      </c>
      <c r="E21" s="6">
        <f t="shared" si="3"/>
        <v>35.5</v>
      </c>
      <c r="F21" s="6">
        <v>0.5</v>
      </c>
      <c r="G21" s="6">
        <f t="shared" si="0"/>
        <v>0.5</v>
      </c>
      <c r="H21" s="6">
        <v>69.183406000000005</v>
      </c>
      <c r="I21" s="6">
        <v>66.688001999999997</v>
      </c>
      <c r="J21" s="6">
        <v>213.47758999999999</v>
      </c>
      <c r="K21" s="6">
        <v>148.52659400000002</v>
      </c>
      <c r="L21" s="6">
        <v>0.96599999999999997</v>
      </c>
      <c r="M21" s="6">
        <v>0.76701199999999992</v>
      </c>
      <c r="N21" s="6">
        <v>0.155556</v>
      </c>
      <c r="O21" s="6">
        <v>6.9171809999999994</v>
      </c>
    </row>
    <row r="22" spans="1:15" s="3" customFormat="1">
      <c r="A22" s="5">
        <v>19</v>
      </c>
      <c r="B22" s="5" t="s">
        <v>9</v>
      </c>
      <c r="C22" s="5" t="s">
        <v>29</v>
      </c>
      <c r="D22" s="6">
        <f t="shared" si="1"/>
        <v>35.5</v>
      </c>
      <c r="E22" s="6">
        <f t="shared" si="3"/>
        <v>36</v>
      </c>
      <c r="F22" s="6">
        <v>0.5</v>
      </c>
      <c r="G22" s="6">
        <f t="shared" si="0"/>
        <v>0.5</v>
      </c>
      <c r="H22" s="6">
        <v>64.064914000000002</v>
      </c>
      <c r="I22" s="6">
        <v>59.569811999999999</v>
      </c>
      <c r="J22" s="6">
        <v>371.42175400000002</v>
      </c>
      <c r="K22" s="6">
        <v>159.15579</v>
      </c>
      <c r="L22" s="6">
        <v>0.41399999999999998</v>
      </c>
      <c r="M22" s="6">
        <v>1.1190309999999999</v>
      </c>
      <c r="N22" s="6">
        <v>0</v>
      </c>
      <c r="O22" s="6">
        <v>4.8010349999999997</v>
      </c>
    </row>
    <row r="23" spans="1:15" s="3" customFormat="1">
      <c r="A23" s="5">
        <v>20</v>
      </c>
      <c r="B23" s="5" t="s">
        <v>9</v>
      </c>
      <c r="C23" s="5" t="s">
        <v>30</v>
      </c>
      <c r="D23" s="6">
        <f t="shared" si="1"/>
        <v>36</v>
      </c>
      <c r="E23" s="6">
        <f t="shared" si="3"/>
        <v>36.5</v>
      </c>
      <c r="F23" s="6">
        <v>0.5</v>
      </c>
      <c r="G23" s="6">
        <f t="shared" si="0"/>
        <v>0.5</v>
      </c>
      <c r="H23" s="6">
        <v>59.987379000000004</v>
      </c>
      <c r="I23" s="6">
        <v>49.440778999999999</v>
      </c>
      <c r="J23" s="6">
        <v>152.22709800000001</v>
      </c>
      <c r="K23" s="6">
        <v>147.32543200000001</v>
      </c>
      <c r="L23" s="6">
        <v>0.41399999999999998</v>
      </c>
      <c r="M23" s="6">
        <v>1.1894359999999999</v>
      </c>
      <c r="N23" s="6">
        <v>0</v>
      </c>
      <c r="O23" s="6">
        <v>4.8569970000000007</v>
      </c>
    </row>
    <row r="24" spans="1:15" s="3" customFormat="1">
      <c r="A24" s="5">
        <v>21</v>
      </c>
      <c r="B24" s="5" t="s">
        <v>9</v>
      </c>
      <c r="C24" s="5" t="s">
        <v>31</v>
      </c>
      <c r="D24" s="6">
        <f t="shared" si="1"/>
        <v>36.5</v>
      </c>
      <c r="E24" s="6">
        <f t="shared" si="3"/>
        <v>37</v>
      </c>
      <c r="F24" s="6">
        <v>0.5</v>
      </c>
      <c r="G24" s="6">
        <f t="shared" si="0"/>
        <v>0.5</v>
      </c>
      <c r="H24" s="6">
        <v>65.052335999999997</v>
      </c>
      <c r="I24" s="6">
        <v>60.170000999999999</v>
      </c>
      <c r="J24" s="6">
        <v>158.883105</v>
      </c>
      <c r="K24" s="6">
        <v>136.47339300000002</v>
      </c>
      <c r="L24" s="6">
        <v>0.96599999999999997</v>
      </c>
      <c r="M24" s="6">
        <v>0.90410900000000005</v>
      </c>
      <c r="N24" s="6">
        <v>0</v>
      </c>
      <c r="O24" s="6">
        <v>6.1573860000000007</v>
      </c>
    </row>
    <row r="25" spans="1:15" s="3" customFormat="1">
      <c r="A25" s="5">
        <v>22</v>
      </c>
      <c r="B25" s="5" t="s">
        <v>9</v>
      </c>
      <c r="C25" s="5" t="s">
        <v>32</v>
      </c>
      <c r="D25" s="6">
        <f t="shared" si="1"/>
        <v>37</v>
      </c>
      <c r="E25" s="6">
        <f t="shared" si="3"/>
        <v>37.5</v>
      </c>
      <c r="F25" s="6">
        <v>0.5</v>
      </c>
      <c r="G25" s="6">
        <f t="shared" si="0"/>
        <v>0.5</v>
      </c>
      <c r="H25" s="6">
        <v>66.599899000000008</v>
      </c>
      <c r="I25" s="6">
        <v>56.038564000000001</v>
      </c>
      <c r="J25" s="6">
        <v>102.55342399999999</v>
      </c>
      <c r="K25" s="6">
        <v>157.802412</v>
      </c>
      <c r="L25" s="6">
        <v>0.27600000000000002</v>
      </c>
      <c r="M25" s="6">
        <v>0.874471</v>
      </c>
      <c r="N25" s="6">
        <v>0</v>
      </c>
      <c r="O25" s="6">
        <v>5.6061699999999997</v>
      </c>
    </row>
    <row r="26" spans="1:15" s="3" customFormat="1">
      <c r="A26" s="5">
        <v>23</v>
      </c>
      <c r="B26" s="5" t="s">
        <v>9</v>
      </c>
      <c r="C26" s="5" t="s">
        <v>33</v>
      </c>
      <c r="D26" s="6">
        <f t="shared" si="1"/>
        <v>37.5</v>
      </c>
      <c r="E26" s="6">
        <f t="shared" si="3"/>
        <v>38</v>
      </c>
      <c r="F26" s="6">
        <v>0.5</v>
      </c>
      <c r="G26" s="6">
        <f t="shared" si="0"/>
        <v>0.5</v>
      </c>
      <c r="H26" s="6">
        <v>62.642910000000001</v>
      </c>
      <c r="I26" s="6">
        <v>51.26979</v>
      </c>
      <c r="J26" s="6">
        <v>131.67698800000002</v>
      </c>
      <c r="K26" s="6">
        <v>141.26112000000001</v>
      </c>
      <c r="L26" s="6">
        <v>1.38</v>
      </c>
      <c r="M26" s="6">
        <v>1.656344</v>
      </c>
      <c r="N26" s="6">
        <v>0</v>
      </c>
      <c r="O26" s="6">
        <v>6.3289869999999997</v>
      </c>
    </row>
    <row r="27" spans="1:15" s="3" customFormat="1">
      <c r="A27" s="5">
        <v>24</v>
      </c>
      <c r="B27" s="5" t="s">
        <v>9</v>
      </c>
      <c r="C27" s="5" t="s">
        <v>34</v>
      </c>
      <c r="D27" s="6">
        <f t="shared" si="1"/>
        <v>38</v>
      </c>
      <c r="E27" s="6">
        <f t="shared" si="3"/>
        <v>38.5</v>
      </c>
      <c r="F27" s="6">
        <v>0.5</v>
      </c>
      <c r="G27" s="6">
        <f t="shared" si="0"/>
        <v>0.5</v>
      </c>
      <c r="H27" s="6">
        <v>42.858249999999998</v>
      </c>
      <c r="I27" s="6">
        <v>31.128056000000001</v>
      </c>
      <c r="J27" s="6">
        <v>79.008740000000003</v>
      </c>
      <c r="K27" s="6">
        <v>94.583087000000006</v>
      </c>
      <c r="L27" s="6">
        <v>0.96599999999999997</v>
      </c>
      <c r="M27" s="6">
        <v>1.148684</v>
      </c>
      <c r="N27" s="6">
        <v>0.31111099999999997</v>
      </c>
      <c r="O27" s="6">
        <v>4.4414470000000001</v>
      </c>
    </row>
    <row r="28" spans="1:15" s="3" customFormat="1">
      <c r="A28" s="5">
        <v>25</v>
      </c>
      <c r="B28" s="5" t="s">
        <v>9</v>
      </c>
      <c r="C28" s="5" t="s">
        <v>35</v>
      </c>
      <c r="D28" s="6">
        <f t="shared" si="1"/>
        <v>38.5</v>
      </c>
      <c r="E28" s="6">
        <f t="shared" si="3"/>
        <v>39</v>
      </c>
      <c r="F28" s="6">
        <v>0.5</v>
      </c>
      <c r="G28" s="6">
        <f t="shared" si="0"/>
        <v>0.5</v>
      </c>
      <c r="H28" s="6">
        <v>77.129229999999993</v>
      </c>
      <c r="I28" s="6">
        <v>64.375962000000001</v>
      </c>
      <c r="J28" s="6">
        <v>128.21453200000002</v>
      </c>
      <c r="K28" s="6">
        <v>131.32979699999999</v>
      </c>
      <c r="L28" s="6">
        <v>0.13800000000000001</v>
      </c>
      <c r="M28" s="6">
        <v>1.1968570000000001</v>
      </c>
      <c r="N28" s="6">
        <v>0</v>
      </c>
      <c r="O28" s="6">
        <v>6.710896</v>
      </c>
    </row>
    <row r="29" spans="1:15" s="3" customFormat="1">
      <c r="A29" s="5">
        <v>26</v>
      </c>
      <c r="B29" s="5" t="s">
        <v>9</v>
      </c>
      <c r="C29" s="5" t="s">
        <v>36</v>
      </c>
      <c r="D29" s="6">
        <f t="shared" si="1"/>
        <v>39</v>
      </c>
      <c r="E29" s="6">
        <f t="shared" si="3"/>
        <v>39.5</v>
      </c>
      <c r="F29" s="6">
        <v>0.5</v>
      </c>
      <c r="G29" s="6">
        <f t="shared" si="0"/>
        <v>0.5</v>
      </c>
      <c r="H29" s="6">
        <v>75.909549999999996</v>
      </c>
      <c r="I29" s="6">
        <v>70.785235999999998</v>
      </c>
      <c r="J29" s="6">
        <v>69.393679999999989</v>
      </c>
      <c r="K29" s="6">
        <v>193.73413099999999</v>
      </c>
      <c r="L29" s="6">
        <v>0.41399999999999998</v>
      </c>
      <c r="M29" s="6">
        <v>0.94487999999999994</v>
      </c>
      <c r="N29" s="6">
        <v>0.155556</v>
      </c>
      <c r="O29" s="6">
        <v>5.9012549999999999</v>
      </c>
    </row>
    <row r="30" spans="1:15" s="3" customFormat="1">
      <c r="A30" s="5">
        <v>27</v>
      </c>
      <c r="B30" s="5" t="s">
        <v>9</v>
      </c>
      <c r="C30" s="5" t="s">
        <v>37</v>
      </c>
      <c r="D30" s="6">
        <f t="shared" si="1"/>
        <v>39.5</v>
      </c>
      <c r="E30" s="6">
        <f t="shared" si="3"/>
        <v>40</v>
      </c>
      <c r="F30" s="6">
        <v>0.5</v>
      </c>
      <c r="G30" s="6">
        <f t="shared" si="0"/>
        <v>0.5</v>
      </c>
      <c r="H30" s="6">
        <v>135.57266799999999</v>
      </c>
      <c r="I30" s="6">
        <v>140.63508999999999</v>
      </c>
      <c r="J30" s="11">
        <v>0.16462217000000001</v>
      </c>
      <c r="K30" s="6">
        <v>197.84920700000001</v>
      </c>
      <c r="L30" s="6">
        <v>1.38</v>
      </c>
      <c r="M30" s="6">
        <v>1.4117770000000001</v>
      </c>
      <c r="N30" s="6">
        <v>0</v>
      </c>
      <c r="O30" s="6">
        <v>5.6587309999999995</v>
      </c>
    </row>
    <row r="31" spans="1:15" s="3" customFormat="1">
      <c r="A31" s="5">
        <v>28</v>
      </c>
      <c r="B31" s="5" t="s">
        <v>9</v>
      </c>
      <c r="C31" s="5" t="s">
        <v>38</v>
      </c>
      <c r="D31" s="6">
        <f t="shared" si="1"/>
        <v>40</v>
      </c>
      <c r="E31" s="6">
        <f>D31+1</f>
        <v>41</v>
      </c>
      <c r="F31" s="6">
        <v>1</v>
      </c>
      <c r="G31" s="6">
        <f t="shared" si="0"/>
        <v>1</v>
      </c>
      <c r="H31" s="6">
        <v>70.743167</v>
      </c>
      <c r="I31" s="6">
        <v>54.391203000000004</v>
      </c>
      <c r="J31" s="6">
        <v>150.497535</v>
      </c>
      <c r="K31" s="6">
        <v>169.163792</v>
      </c>
      <c r="L31" s="6">
        <v>0.55200000000000005</v>
      </c>
      <c r="M31" s="6">
        <v>0.89299699999999993</v>
      </c>
      <c r="N31" s="6">
        <v>0</v>
      </c>
      <c r="O31" s="6">
        <v>6.6158209999999995</v>
      </c>
    </row>
    <row r="32" spans="1:15" s="3" customFormat="1">
      <c r="A32" s="5">
        <v>29</v>
      </c>
      <c r="B32" s="5" t="s">
        <v>9</v>
      </c>
      <c r="C32" s="5" t="s">
        <v>39</v>
      </c>
      <c r="D32" s="6">
        <f t="shared" si="1"/>
        <v>41</v>
      </c>
      <c r="E32" s="6">
        <f t="shared" ref="E32:E36" si="4">D32+1</f>
        <v>42</v>
      </c>
      <c r="F32" s="6">
        <v>1</v>
      </c>
      <c r="G32" s="6">
        <f t="shared" si="0"/>
        <v>1</v>
      </c>
      <c r="H32" s="6">
        <v>75.314184999999995</v>
      </c>
      <c r="I32" s="6">
        <v>56.911892000000002</v>
      </c>
      <c r="J32" s="6">
        <v>142.11287899999999</v>
      </c>
      <c r="K32" s="6">
        <v>192.420367</v>
      </c>
      <c r="L32" s="6">
        <v>1.242</v>
      </c>
      <c r="M32" s="6">
        <v>1.2116739999999999</v>
      </c>
      <c r="N32" s="6">
        <v>0.155556</v>
      </c>
      <c r="O32" s="6">
        <v>7.5555290000000008</v>
      </c>
    </row>
    <row r="33" spans="1:15" s="3" customFormat="1">
      <c r="A33" s="5">
        <v>30</v>
      </c>
      <c r="B33" s="5" t="s">
        <v>9</v>
      </c>
      <c r="C33" s="5" t="s">
        <v>40</v>
      </c>
      <c r="D33" s="6">
        <f>E32</f>
        <v>42</v>
      </c>
      <c r="E33" s="6">
        <f t="shared" si="4"/>
        <v>43</v>
      </c>
      <c r="F33" s="6">
        <v>1</v>
      </c>
      <c r="G33" s="6">
        <f t="shared" si="0"/>
        <v>1</v>
      </c>
      <c r="H33" s="6">
        <v>90.648594000000003</v>
      </c>
      <c r="I33" s="6">
        <v>52.616450999999998</v>
      </c>
      <c r="J33" s="6">
        <v>170.03041899999999</v>
      </c>
      <c r="K33" s="6">
        <v>212.20468400000001</v>
      </c>
      <c r="L33" s="6">
        <v>0.27600000000000002</v>
      </c>
      <c r="M33" s="6">
        <v>1.563709</v>
      </c>
      <c r="N33" s="6">
        <v>0</v>
      </c>
      <c r="O33" s="6">
        <v>7.8207279999999999</v>
      </c>
    </row>
    <row r="34" spans="1:15" s="3" customFormat="1">
      <c r="A34" s="5">
        <v>31</v>
      </c>
      <c r="B34" s="5" t="s">
        <v>9</v>
      </c>
      <c r="C34" s="5" t="s">
        <v>41</v>
      </c>
      <c r="D34" s="6">
        <v>49</v>
      </c>
      <c r="E34" s="6">
        <f t="shared" si="4"/>
        <v>50</v>
      </c>
      <c r="F34" s="6">
        <v>0.97</v>
      </c>
      <c r="G34" s="6">
        <f t="shared" si="0"/>
        <v>1</v>
      </c>
      <c r="H34" s="6">
        <v>78.489108999999999</v>
      </c>
      <c r="I34" s="6">
        <v>78.178844999999995</v>
      </c>
      <c r="J34" s="6">
        <v>170.61182300000002</v>
      </c>
      <c r="K34" s="6">
        <v>177.74882099999999</v>
      </c>
      <c r="L34" s="6">
        <v>0.55200000000000005</v>
      </c>
      <c r="M34" s="6">
        <v>0.981931</v>
      </c>
      <c r="N34" s="6">
        <v>0</v>
      </c>
      <c r="O34" s="6">
        <v>5.4284750000000006</v>
      </c>
    </row>
    <row r="35" spans="1:15" s="3" customFormat="1">
      <c r="A35" s="5">
        <v>32</v>
      </c>
      <c r="B35" s="5" t="s">
        <v>9</v>
      </c>
      <c r="C35" s="5" t="s">
        <v>42</v>
      </c>
      <c r="D35" s="6">
        <f t="shared" ref="D35:D85" si="5">E34</f>
        <v>50</v>
      </c>
      <c r="E35" s="6">
        <f t="shared" si="4"/>
        <v>51</v>
      </c>
      <c r="F35" s="6">
        <v>0.97</v>
      </c>
      <c r="G35" s="6">
        <f t="shared" si="0"/>
        <v>1</v>
      </c>
      <c r="H35" s="6">
        <v>76.888175000000004</v>
      </c>
      <c r="I35" s="6">
        <v>81.693837000000002</v>
      </c>
      <c r="J35" s="6">
        <v>162.10336699999999</v>
      </c>
      <c r="K35" s="6">
        <v>155.62497399999998</v>
      </c>
      <c r="L35" s="6">
        <v>1.1041379999999998</v>
      </c>
      <c r="M35" s="6">
        <v>0.83000600000000002</v>
      </c>
      <c r="N35" s="6">
        <v>0.155556</v>
      </c>
      <c r="O35" s="6">
        <v>5.4740860000000007</v>
      </c>
    </row>
    <row r="36" spans="1:15" s="3" customFormat="1">
      <c r="A36" s="5">
        <v>33</v>
      </c>
      <c r="B36" s="5" t="s">
        <v>9</v>
      </c>
      <c r="C36" s="5" t="s">
        <v>43</v>
      </c>
      <c r="D36" s="6">
        <f t="shared" si="5"/>
        <v>51</v>
      </c>
      <c r="E36" s="6">
        <f t="shared" si="4"/>
        <v>52</v>
      </c>
      <c r="F36" s="6">
        <v>0.97</v>
      </c>
      <c r="G36" s="6">
        <f t="shared" si="0"/>
        <v>1</v>
      </c>
      <c r="H36" s="6">
        <v>80.427824999999999</v>
      </c>
      <c r="I36" s="6">
        <v>83.760899999999992</v>
      </c>
      <c r="J36" s="6">
        <v>166.28753</v>
      </c>
      <c r="K36" s="6">
        <v>148.132159</v>
      </c>
      <c r="L36" s="6">
        <v>0.41399999999999998</v>
      </c>
      <c r="M36" s="6">
        <v>0.7781269999999999</v>
      </c>
      <c r="N36" s="6">
        <v>0.155556</v>
      </c>
      <c r="O36" s="6">
        <v>5.76328</v>
      </c>
    </row>
    <row r="37" spans="1:15" s="3" customFormat="1">
      <c r="A37" s="5">
        <v>34</v>
      </c>
      <c r="B37" s="5" t="s">
        <v>9</v>
      </c>
      <c r="C37" s="5" t="s">
        <v>44</v>
      </c>
      <c r="D37" s="6">
        <f t="shared" si="5"/>
        <v>52</v>
      </c>
      <c r="E37" s="6">
        <f>D37+0.5</f>
        <v>52.5</v>
      </c>
      <c r="F37" s="6">
        <v>0.48</v>
      </c>
      <c r="G37" s="6">
        <f t="shared" si="0"/>
        <v>0.5</v>
      </c>
      <c r="H37" s="6">
        <v>80.684362999999991</v>
      </c>
      <c r="I37" s="6">
        <v>84.162247000000008</v>
      </c>
      <c r="J37" s="6">
        <v>173.066641</v>
      </c>
      <c r="K37" s="6">
        <v>168.63901000000001</v>
      </c>
      <c r="L37" s="6">
        <v>0</v>
      </c>
      <c r="M37" s="6">
        <v>1.052332</v>
      </c>
      <c r="N37" s="6">
        <v>0</v>
      </c>
      <c r="O37" s="6">
        <v>5.7213059999999993</v>
      </c>
    </row>
    <row r="38" spans="1:15" s="3" customFormat="1">
      <c r="A38" s="5">
        <v>35</v>
      </c>
      <c r="B38" s="5" t="s">
        <v>9</v>
      </c>
      <c r="C38" s="5" t="s">
        <v>45</v>
      </c>
      <c r="D38" s="6">
        <f t="shared" si="5"/>
        <v>52.5</v>
      </c>
      <c r="E38" s="6">
        <f t="shared" ref="E38:E48" si="6">D38+0.5</f>
        <v>53</v>
      </c>
      <c r="F38" s="6">
        <v>0.48</v>
      </c>
      <c r="G38" s="6">
        <f t="shared" si="0"/>
        <v>0.5</v>
      </c>
      <c r="H38" s="6">
        <v>80.626012000000003</v>
      </c>
      <c r="I38" s="6">
        <v>81.903001999999987</v>
      </c>
      <c r="J38" s="6">
        <v>164.70883799999999</v>
      </c>
      <c r="K38" s="6">
        <v>163.96328599999998</v>
      </c>
      <c r="L38" s="6">
        <v>0.13800000000000001</v>
      </c>
      <c r="M38" s="6">
        <v>0.92264200000000007</v>
      </c>
      <c r="N38" s="6">
        <v>0</v>
      </c>
      <c r="O38" s="6">
        <v>6.0505089999999999</v>
      </c>
    </row>
    <row r="39" spans="1:15" s="3" customFormat="1">
      <c r="A39" s="5">
        <v>36</v>
      </c>
      <c r="B39" s="5" t="s">
        <v>9</v>
      </c>
      <c r="C39" s="5" t="s">
        <v>46</v>
      </c>
      <c r="D39" s="6">
        <f t="shared" si="5"/>
        <v>53</v>
      </c>
      <c r="E39" s="6">
        <f t="shared" si="6"/>
        <v>53.5</v>
      </c>
      <c r="F39" s="6">
        <v>0.48</v>
      </c>
      <c r="G39" s="6">
        <f t="shared" si="0"/>
        <v>0.5</v>
      </c>
      <c r="H39" s="6">
        <v>84.011164000000008</v>
      </c>
      <c r="I39" s="6">
        <v>81.402634000000006</v>
      </c>
      <c r="J39" s="6">
        <v>167.63557500000002</v>
      </c>
      <c r="K39" s="6">
        <v>179.68104199999999</v>
      </c>
      <c r="L39" s="6">
        <v>1.6559999999999999</v>
      </c>
      <c r="M39" s="6">
        <v>0.95969599999999999</v>
      </c>
      <c r="N39" s="6">
        <v>0</v>
      </c>
      <c r="O39" s="6">
        <v>6.9692780000000001</v>
      </c>
    </row>
    <row r="40" spans="1:15" s="3" customFormat="1">
      <c r="A40" s="5">
        <v>37</v>
      </c>
      <c r="B40" s="5" t="s">
        <v>9</v>
      </c>
      <c r="C40" s="5" t="s">
        <v>47</v>
      </c>
      <c r="D40" s="6">
        <f t="shared" si="5"/>
        <v>53.5</v>
      </c>
      <c r="E40" s="6">
        <f t="shared" si="6"/>
        <v>54</v>
      </c>
      <c r="F40" s="6">
        <v>0.48</v>
      </c>
      <c r="G40" s="6">
        <f t="shared" si="0"/>
        <v>0.5</v>
      </c>
      <c r="H40" s="6">
        <v>79.463952000000006</v>
      </c>
      <c r="I40" s="6">
        <v>81.329600999999997</v>
      </c>
      <c r="J40" s="6">
        <v>141.59968799999999</v>
      </c>
      <c r="K40" s="6">
        <v>179.70159899999999</v>
      </c>
      <c r="L40" s="6">
        <v>1.242</v>
      </c>
      <c r="M40" s="6">
        <v>1.2413149999999999</v>
      </c>
      <c r="N40" s="6">
        <v>0</v>
      </c>
      <c r="O40" s="6">
        <v>6.4643220000000001</v>
      </c>
    </row>
    <row r="41" spans="1:15" s="3" customFormat="1">
      <c r="A41" s="5">
        <v>38</v>
      </c>
      <c r="B41" s="5" t="s">
        <v>9</v>
      </c>
      <c r="C41" s="5" t="s">
        <v>48</v>
      </c>
      <c r="D41" s="6">
        <f t="shared" si="5"/>
        <v>54</v>
      </c>
      <c r="E41" s="6">
        <f t="shared" si="6"/>
        <v>54.5</v>
      </c>
      <c r="F41" s="6">
        <v>0.48</v>
      </c>
      <c r="G41" s="6">
        <f t="shared" si="0"/>
        <v>0.5</v>
      </c>
      <c r="H41" s="6">
        <v>73.228486999999987</v>
      </c>
      <c r="I41" s="6">
        <v>78.133565000000004</v>
      </c>
      <c r="J41" s="6">
        <v>161.859195</v>
      </c>
      <c r="K41" s="6">
        <v>185.07465299999998</v>
      </c>
      <c r="L41" s="6">
        <v>0.69</v>
      </c>
      <c r="M41" s="6">
        <v>0.84853200000000006</v>
      </c>
      <c r="N41" s="6">
        <v>0</v>
      </c>
      <c r="O41" s="6">
        <v>6.829968</v>
      </c>
    </row>
    <row r="42" spans="1:15" s="3" customFormat="1">
      <c r="A42" s="5">
        <v>39</v>
      </c>
      <c r="B42" s="5" t="s">
        <v>9</v>
      </c>
      <c r="C42" s="5" t="s">
        <v>49</v>
      </c>
      <c r="D42" s="6">
        <f t="shared" si="5"/>
        <v>54.5</v>
      </c>
      <c r="E42" s="6">
        <f t="shared" si="6"/>
        <v>55</v>
      </c>
      <c r="F42" s="6">
        <v>0.48</v>
      </c>
      <c r="G42" s="6">
        <f t="shared" si="0"/>
        <v>0.5</v>
      </c>
      <c r="H42" s="6">
        <v>85.187482999999986</v>
      </c>
      <c r="I42" s="6">
        <v>87.276427999999996</v>
      </c>
      <c r="J42" s="6">
        <v>175.07823199999999</v>
      </c>
      <c r="K42" s="6">
        <v>173.29580799999999</v>
      </c>
      <c r="L42" s="6">
        <v>1.38</v>
      </c>
      <c r="M42" s="6">
        <v>1.0486300000000002</v>
      </c>
      <c r="N42" s="6">
        <v>0</v>
      </c>
      <c r="O42" s="6">
        <v>7.7548979999999998</v>
      </c>
    </row>
    <row r="43" spans="1:15" s="3" customFormat="1">
      <c r="A43" s="5">
        <v>40</v>
      </c>
      <c r="B43" s="5" t="s">
        <v>9</v>
      </c>
      <c r="C43" s="5" t="s">
        <v>50</v>
      </c>
      <c r="D43" s="6">
        <f t="shared" si="5"/>
        <v>55</v>
      </c>
      <c r="E43" s="6">
        <f t="shared" si="6"/>
        <v>55.5</v>
      </c>
      <c r="F43" s="6">
        <v>0.5</v>
      </c>
      <c r="G43" s="6">
        <f t="shared" si="0"/>
        <v>0.5</v>
      </c>
      <c r="H43" s="6">
        <v>77.911566000000008</v>
      </c>
      <c r="I43" s="6">
        <v>84.015819000000008</v>
      </c>
      <c r="J43" s="6">
        <v>168.15015199999999</v>
      </c>
      <c r="K43" s="6">
        <v>164.99536699999999</v>
      </c>
      <c r="L43" s="6">
        <v>0.55200000000000005</v>
      </c>
      <c r="M43" s="6">
        <v>0.82629700000000006</v>
      </c>
      <c r="N43" s="6">
        <v>0</v>
      </c>
      <c r="O43" s="6">
        <v>5.7777200000000004</v>
      </c>
    </row>
    <row r="44" spans="1:15" s="3" customFormat="1">
      <c r="A44" s="5">
        <v>41</v>
      </c>
      <c r="B44" s="5" t="s">
        <v>9</v>
      </c>
      <c r="C44" s="5" t="s">
        <v>51</v>
      </c>
      <c r="D44" s="6">
        <f t="shared" si="5"/>
        <v>55.5</v>
      </c>
      <c r="E44" s="6">
        <f t="shared" si="6"/>
        <v>56</v>
      </c>
      <c r="F44" s="6">
        <v>0.5</v>
      </c>
      <c r="G44" s="6">
        <f t="shared" si="0"/>
        <v>0.5</v>
      </c>
      <c r="H44" s="6">
        <v>86.545558999999997</v>
      </c>
      <c r="I44" s="6">
        <v>89.736551000000006</v>
      </c>
      <c r="J44" s="6">
        <v>168.03526300000001</v>
      </c>
      <c r="K44" s="6">
        <v>146.78157400000001</v>
      </c>
      <c r="L44" s="6">
        <v>0.69</v>
      </c>
      <c r="M44" s="6">
        <v>0.83000199999999991</v>
      </c>
      <c r="N44" s="6">
        <v>0</v>
      </c>
      <c r="O44" s="6">
        <v>4.8530600000000002</v>
      </c>
    </row>
    <row r="45" spans="1:15" s="3" customFormat="1">
      <c r="A45" s="5">
        <v>42</v>
      </c>
      <c r="B45" s="5" t="s">
        <v>9</v>
      </c>
      <c r="C45" s="5" t="s">
        <v>52</v>
      </c>
      <c r="D45" s="6">
        <f t="shared" si="5"/>
        <v>56</v>
      </c>
      <c r="E45" s="6">
        <f t="shared" si="6"/>
        <v>56.5</v>
      </c>
      <c r="F45" s="6">
        <v>0.5</v>
      </c>
      <c r="G45" s="6">
        <f t="shared" si="0"/>
        <v>0.5</v>
      </c>
      <c r="H45" s="6">
        <v>79.209475000000012</v>
      </c>
      <c r="I45" s="6">
        <v>78.697815000000006</v>
      </c>
      <c r="J45" s="6">
        <v>174.15516</v>
      </c>
      <c r="K45" s="6">
        <v>165.18374900000001</v>
      </c>
      <c r="L45" s="6">
        <v>0.55200000000000005</v>
      </c>
      <c r="M45" s="6">
        <v>0.82630100000000006</v>
      </c>
      <c r="N45" s="6">
        <v>0.155556</v>
      </c>
      <c r="O45" s="6">
        <v>6.1766160000000001</v>
      </c>
    </row>
    <row r="46" spans="1:15" s="3" customFormat="1">
      <c r="A46" s="5">
        <v>43</v>
      </c>
      <c r="B46" s="5" t="s">
        <v>9</v>
      </c>
      <c r="C46" s="5" t="s">
        <v>53</v>
      </c>
      <c r="D46" s="6">
        <f t="shared" si="5"/>
        <v>56.5</v>
      </c>
      <c r="E46" s="6">
        <f t="shared" si="6"/>
        <v>57</v>
      </c>
      <c r="F46" s="6">
        <v>0.5</v>
      </c>
      <c r="G46" s="6">
        <f t="shared" si="0"/>
        <v>0.5</v>
      </c>
      <c r="H46" s="6">
        <v>76.299084000000008</v>
      </c>
      <c r="I46" s="6">
        <v>74.590876000000009</v>
      </c>
      <c r="J46" s="6">
        <v>160.790592</v>
      </c>
      <c r="K46" s="6">
        <v>164.73124200000001</v>
      </c>
      <c r="L46" s="6" t="s">
        <v>12</v>
      </c>
      <c r="M46" s="6">
        <v>1.033803</v>
      </c>
      <c r="N46" s="6">
        <v>0</v>
      </c>
      <c r="O46" s="6">
        <v>5.4626650000000003</v>
      </c>
    </row>
    <row r="47" spans="1:15" s="3" customFormat="1">
      <c r="A47" s="5">
        <v>44</v>
      </c>
      <c r="B47" s="5" t="s">
        <v>9</v>
      </c>
      <c r="C47" s="5" t="s">
        <v>54</v>
      </c>
      <c r="D47" s="6">
        <f t="shared" si="5"/>
        <v>57</v>
      </c>
      <c r="E47" s="6">
        <f t="shared" si="6"/>
        <v>57.5</v>
      </c>
      <c r="F47" s="6">
        <v>0.5</v>
      </c>
      <c r="G47" s="6">
        <f t="shared" si="0"/>
        <v>0.5</v>
      </c>
      <c r="H47" s="6">
        <v>91.837720000000004</v>
      </c>
      <c r="I47" s="6">
        <v>75.747563999999997</v>
      </c>
      <c r="J47" s="6">
        <v>168.08154300000001</v>
      </c>
      <c r="K47" s="6">
        <v>194.11074500000001</v>
      </c>
      <c r="L47" s="6">
        <v>1.38</v>
      </c>
      <c r="M47" s="6">
        <v>1.0930840000000002</v>
      </c>
      <c r="N47" s="6">
        <v>0</v>
      </c>
      <c r="O47" s="6">
        <v>5.6022700000000007</v>
      </c>
    </row>
    <row r="48" spans="1:15" s="3" customFormat="1">
      <c r="A48" s="5">
        <v>45</v>
      </c>
      <c r="B48" s="5" t="s">
        <v>9</v>
      </c>
      <c r="C48" s="5" t="s">
        <v>55</v>
      </c>
      <c r="D48" s="6">
        <f t="shared" si="5"/>
        <v>57.5</v>
      </c>
      <c r="E48" s="6">
        <f t="shared" si="6"/>
        <v>58</v>
      </c>
      <c r="F48" s="6">
        <v>0.5</v>
      </c>
      <c r="G48" s="6">
        <f t="shared" si="0"/>
        <v>0.5</v>
      </c>
      <c r="H48" s="6">
        <v>79.563917000000004</v>
      </c>
      <c r="I48" s="6">
        <v>74.244842000000006</v>
      </c>
      <c r="J48" s="6">
        <v>150.95199700000001</v>
      </c>
      <c r="K48" s="6">
        <v>162.53592699999999</v>
      </c>
      <c r="L48" s="6" t="s">
        <v>12</v>
      </c>
      <c r="M48" s="6">
        <v>0.88557900000000001</v>
      </c>
      <c r="N48" s="6">
        <v>0</v>
      </c>
      <c r="O48" s="6">
        <v>5.4962900000000001</v>
      </c>
    </row>
    <row r="49" spans="1:15" s="3" customFormat="1">
      <c r="A49" s="5">
        <v>46</v>
      </c>
      <c r="B49" s="5" t="s">
        <v>9</v>
      </c>
      <c r="C49" s="5" t="s">
        <v>56</v>
      </c>
      <c r="D49" s="6">
        <f t="shared" si="5"/>
        <v>58</v>
      </c>
      <c r="E49" s="6">
        <f>D49+1</f>
        <v>59</v>
      </c>
      <c r="F49" s="6">
        <v>1</v>
      </c>
      <c r="G49" s="6">
        <f t="shared" si="0"/>
        <v>1</v>
      </c>
      <c r="H49" s="6">
        <v>80.196391000000006</v>
      </c>
      <c r="I49" s="6">
        <v>77.513729000000012</v>
      </c>
      <c r="J49" s="6">
        <v>152.33193299999999</v>
      </c>
      <c r="K49" s="6">
        <v>159.39993900000002</v>
      </c>
      <c r="L49" s="6">
        <v>0.82799999999999996</v>
      </c>
      <c r="M49" s="6">
        <v>0.97081200000000001</v>
      </c>
      <c r="N49" s="6">
        <v>0</v>
      </c>
      <c r="O49" s="6">
        <v>6.4367109999999998</v>
      </c>
    </row>
    <row r="50" spans="1:15" s="3" customFormat="1">
      <c r="A50" s="5">
        <v>47</v>
      </c>
      <c r="B50" s="5" t="s">
        <v>9</v>
      </c>
      <c r="C50" s="5" t="s">
        <v>57</v>
      </c>
      <c r="D50" s="6">
        <f t="shared" si="5"/>
        <v>59</v>
      </c>
      <c r="E50" s="6">
        <f t="shared" ref="E50:E54" si="7">D50+1</f>
        <v>60</v>
      </c>
      <c r="F50" s="6">
        <v>1</v>
      </c>
      <c r="G50" s="6">
        <f t="shared" si="0"/>
        <v>1</v>
      </c>
      <c r="H50" s="6">
        <v>80.030394999999999</v>
      </c>
      <c r="I50" s="6">
        <v>74.937073999999996</v>
      </c>
      <c r="J50" s="6">
        <v>171.22634200000002</v>
      </c>
      <c r="K50" s="6">
        <v>169.05383300000003</v>
      </c>
      <c r="L50" s="6" t="s">
        <v>12</v>
      </c>
      <c r="M50" s="6">
        <v>1.163497</v>
      </c>
      <c r="N50" s="6">
        <v>0</v>
      </c>
      <c r="O50" s="6">
        <v>5.0705590000000003</v>
      </c>
    </row>
    <row r="51" spans="1:15" s="3" customFormat="1">
      <c r="A51" s="5">
        <v>48</v>
      </c>
      <c r="B51" s="5" t="s">
        <v>9</v>
      </c>
      <c r="C51" s="5" t="s">
        <v>58</v>
      </c>
      <c r="D51" s="6">
        <f t="shared" si="5"/>
        <v>60</v>
      </c>
      <c r="E51" s="6">
        <f t="shared" si="7"/>
        <v>61</v>
      </c>
      <c r="F51" s="6">
        <v>1</v>
      </c>
      <c r="G51" s="6">
        <f t="shared" si="0"/>
        <v>1</v>
      </c>
      <c r="H51" s="6">
        <v>123.59128299999999</v>
      </c>
      <c r="I51" s="6">
        <v>83.233598000000001</v>
      </c>
      <c r="J51" s="6">
        <v>157.48232000000002</v>
      </c>
      <c r="K51" s="6">
        <v>128.19590700000001</v>
      </c>
      <c r="L51" s="6">
        <v>1.6559999999999999</v>
      </c>
      <c r="M51" s="6">
        <v>1.404363</v>
      </c>
      <c r="N51" s="6">
        <v>0</v>
      </c>
      <c r="O51" s="6">
        <v>4.7218339999999994</v>
      </c>
    </row>
    <row r="52" spans="1:15" s="3" customFormat="1">
      <c r="A52" s="5">
        <v>49</v>
      </c>
      <c r="B52" s="5" t="s">
        <v>9</v>
      </c>
      <c r="C52" s="5" t="s">
        <v>59</v>
      </c>
      <c r="D52" s="6">
        <v>70</v>
      </c>
      <c r="E52" s="6">
        <f t="shared" si="7"/>
        <v>71</v>
      </c>
      <c r="F52" s="6">
        <v>1</v>
      </c>
      <c r="G52" s="6">
        <f t="shared" si="0"/>
        <v>1</v>
      </c>
      <c r="H52" s="6">
        <v>75.549972999999994</v>
      </c>
      <c r="I52" s="6">
        <v>67.470950000000002</v>
      </c>
      <c r="J52" s="6">
        <v>162.59002900000002</v>
      </c>
      <c r="K52" s="6">
        <v>153.371343</v>
      </c>
      <c r="L52" s="6">
        <v>0.82799999999999996</v>
      </c>
      <c r="M52" s="6">
        <v>0.99675499999999995</v>
      </c>
      <c r="N52" s="6">
        <v>0.155556</v>
      </c>
      <c r="O52" s="6">
        <v>6.4310110000000007</v>
      </c>
    </row>
    <row r="53" spans="1:15" s="3" customFormat="1">
      <c r="A53" s="5">
        <v>50</v>
      </c>
      <c r="B53" s="5" t="s">
        <v>9</v>
      </c>
      <c r="C53" s="5" t="s">
        <v>60</v>
      </c>
      <c r="D53" s="6">
        <f t="shared" si="5"/>
        <v>71</v>
      </c>
      <c r="E53" s="6">
        <f t="shared" si="7"/>
        <v>72</v>
      </c>
      <c r="F53" s="6">
        <v>1</v>
      </c>
      <c r="G53" s="6">
        <f t="shared" si="0"/>
        <v>1</v>
      </c>
      <c r="H53" s="6">
        <v>80.381926000000007</v>
      </c>
      <c r="I53" s="6">
        <v>68.253797999999989</v>
      </c>
      <c r="J53" s="6">
        <v>150.090328</v>
      </c>
      <c r="K53" s="6">
        <v>156.62034500000001</v>
      </c>
      <c r="L53" s="6">
        <v>1.38</v>
      </c>
      <c r="M53" s="6">
        <v>0.83000199999999991</v>
      </c>
      <c r="N53" s="6">
        <v>0</v>
      </c>
      <c r="O53" s="6">
        <v>6.4682830000000004</v>
      </c>
    </row>
    <row r="54" spans="1:15" s="3" customFormat="1">
      <c r="A54" s="5">
        <v>51</v>
      </c>
      <c r="B54" s="5" t="s">
        <v>9</v>
      </c>
      <c r="C54" s="5" t="s">
        <v>61</v>
      </c>
      <c r="D54" s="6">
        <f t="shared" si="5"/>
        <v>72</v>
      </c>
      <c r="E54" s="6">
        <f t="shared" si="7"/>
        <v>73</v>
      </c>
      <c r="F54" s="6">
        <v>1</v>
      </c>
      <c r="G54" s="6">
        <f t="shared" si="0"/>
        <v>1</v>
      </c>
      <c r="H54" s="6">
        <v>64.876740999999996</v>
      </c>
      <c r="I54" s="6">
        <v>57.307732000000001</v>
      </c>
      <c r="J54" s="6">
        <v>140.954958</v>
      </c>
      <c r="K54" s="6">
        <v>221.59349700000001</v>
      </c>
      <c r="L54" s="6">
        <v>0.76666699999999999</v>
      </c>
      <c r="M54" s="6">
        <v>1.193376</v>
      </c>
      <c r="N54" s="6">
        <v>0</v>
      </c>
      <c r="O54" s="6">
        <v>5.969392</v>
      </c>
    </row>
    <row r="55" spans="1:15" s="3" customFormat="1">
      <c r="A55" s="5">
        <v>52</v>
      </c>
      <c r="B55" s="5" t="s">
        <v>9</v>
      </c>
      <c r="C55" s="5" t="s">
        <v>62</v>
      </c>
      <c r="D55" s="6">
        <f t="shared" si="5"/>
        <v>73</v>
      </c>
      <c r="E55" s="6">
        <f>D55+0.5</f>
        <v>73.5</v>
      </c>
      <c r="F55" s="6">
        <v>0.5</v>
      </c>
      <c r="G55" s="6">
        <f t="shared" si="0"/>
        <v>0.5</v>
      </c>
      <c r="H55" s="6">
        <v>74.416149999999988</v>
      </c>
      <c r="I55" s="6">
        <v>54.726733000000003</v>
      </c>
      <c r="J55" s="6">
        <v>135.75666099999998</v>
      </c>
      <c r="K55" s="6">
        <v>116.93580499999999</v>
      </c>
      <c r="L55" s="6">
        <v>0.30666699999999997</v>
      </c>
      <c r="M55" s="6">
        <v>1.076376</v>
      </c>
      <c r="N55" s="6">
        <v>0</v>
      </c>
      <c r="O55" s="6">
        <v>5.0700310000000002</v>
      </c>
    </row>
    <row r="56" spans="1:15" s="3" customFormat="1">
      <c r="A56" s="5">
        <v>53</v>
      </c>
      <c r="B56" s="5" t="s">
        <v>9</v>
      </c>
      <c r="C56" s="5" t="s">
        <v>63</v>
      </c>
      <c r="D56" s="6">
        <f t="shared" si="5"/>
        <v>73.5</v>
      </c>
      <c r="E56" s="6">
        <f t="shared" ref="E56:E66" si="8">D56+0.5</f>
        <v>74</v>
      </c>
      <c r="F56" s="6">
        <v>0.5</v>
      </c>
      <c r="G56" s="6">
        <f t="shared" si="0"/>
        <v>0.5</v>
      </c>
      <c r="H56" s="6">
        <v>63.966019000000003</v>
      </c>
      <c r="I56" s="6">
        <v>57.404771999999994</v>
      </c>
      <c r="J56" s="6">
        <v>131.93351100000001</v>
      </c>
      <c r="K56" s="6">
        <v>120.93058000000001</v>
      </c>
      <c r="L56" s="6">
        <v>0.46</v>
      </c>
      <c r="M56" s="6">
        <v>0.98667300000000002</v>
      </c>
      <c r="N56" s="6">
        <v>0</v>
      </c>
      <c r="O56" s="6">
        <v>4.4531450000000001</v>
      </c>
    </row>
    <row r="57" spans="1:15" s="3" customFormat="1">
      <c r="A57" s="5">
        <v>54</v>
      </c>
      <c r="B57" s="5" t="s">
        <v>9</v>
      </c>
      <c r="C57" s="5" t="s">
        <v>64</v>
      </c>
      <c r="D57" s="6">
        <f t="shared" si="5"/>
        <v>74</v>
      </c>
      <c r="E57" s="6">
        <f t="shared" si="8"/>
        <v>74.5</v>
      </c>
      <c r="F57" s="6">
        <v>0.5</v>
      </c>
      <c r="G57" s="6">
        <f t="shared" si="0"/>
        <v>0.5</v>
      </c>
      <c r="H57" s="6">
        <v>72.173383999999999</v>
      </c>
      <c r="I57" s="6">
        <v>60.737444000000004</v>
      </c>
      <c r="J57" s="6">
        <v>149.63542999999999</v>
      </c>
      <c r="K57" s="6">
        <v>125.00380699999999</v>
      </c>
      <c r="L57" s="6">
        <v>0.76666699999999999</v>
      </c>
      <c r="M57" s="6">
        <v>1.415686</v>
      </c>
      <c r="N57" s="6">
        <v>0.14000000000000001</v>
      </c>
      <c r="O57" s="6">
        <v>4.8998210000000002</v>
      </c>
    </row>
    <row r="58" spans="1:15" s="3" customFormat="1">
      <c r="A58" s="5">
        <v>55</v>
      </c>
      <c r="B58" s="5" t="s">
        <v>9</v>
      </c>
      <c r="C58" s="5" t="s">
        <v>65</v>
      </c>
      <c r="D58" s="6">
        <f t="shared" si="5"/>
        <v>74.5</v>
      </c>
      <c r="E58" s="6">
        <f t="shared" si="8"/>
        <v>75</v>
      </c>
      <c r="F58" s="6">
        <v>0.5</v>
      </c>
      <c r="G58" s="6">
        <f t="shared" si="0"/>
        <v>0.5</v>
      </c>
      <c r="H58" s="6">
        <v>71.80253900000001</v>
      </c>
      <c r="I58" s="6">
        <v>60.428006000000003</v>
      </c>
      <c r="J58" s="6">
        <v>151.01584400000002</v>
      </c>
      <c r="K58" s="6">
        <v>132.010008</v>
      </c>
      <c r="L58" s="6">
        <v>0.46</v>
      </c>
      <c r="M58" s="6">
        <v>1.0685799999999999</v>
      </c>
      <c r="N58" s="6">
        <v>0</v>
      </c>
      <c r="O58" s="6">
        <v>5.4933800000000002</v>
      </c>
    </row>
    <row r="59" spans="1:15" s="3" customFormat="1">
      <c r="A59" s="5">
        <v>56</v>
      </c>
      <c r="B59" s="5" t="s">
        <v>9</v>
      </c>
      <c r="C59" s="5" t="s">
        <v>66</v>
      </c>
      <c r="D59" s="6">
        <f t="shared" si="5"/>
        <v>75</v>
      </c>
      <c r="E59" s="6">
        <f t="shared" si="8"/>
        <v>75.5</v>
      </c>
      <c r="F59" s="6">
        <v>0.5</v>
      </c>
      <c r="G59" s="6">
        <f t="shared" si="0"/>
        <v>0.5</v>
      </c>
      <c r="H59" s="6">
        <v>67.204515999999998</v>
      </c>
      <c r="I59" s="6">
        <v>62.195855000000002</v>
      </c>
      <c r="J59" s="6">
        <v>140.54080300000001</v>
      </c>
      <c r="K59" s="6">
        <v>142.31970800000002</v>
      </c>
      <c r="L59" s="6">
        <v>0.53666700000000001</v>
      </c>
      <c r="M59" s="6">
        <v>1.23628</v>
      </c>
      <c r="N59" s="6">
        <v>0</v>
      </c>
      <c r="O59" s="6">
        <v>5.4718200000000001</v>
      </c>
    </row>
    <row r="60" spans="1:15" s="3" customFormat="1">
      <c r="A60" s="5">
        <v>57</v>
      </c>
      <c r="B60" s="5" t="s">
        <v>9</v>
      </c>
      <c r="C60" s="5" t="s">
        <v>67</v>
      </c>
      <c r="D60" s="6">
        <f t="shared" si="5"/>
        <v>75.5</v>
      </c>
      <c r="E60" s="6">
        <f t="shared" si="8"/>
        <v>76</v>
      </c>
      <c r="F60" s="6">
        <v>0.5</v>
      </c>
      <c r="G60" s="6">
        <f t="shared" si="0"/>
        <v>0.5</v>
      </c>
      <c r="H60" s="6">
        <v>69.624187000000006</v>
      </c>
      <c r="I60" s="6">
        <v>61.611817000000002</v>
      </c>
      <c r="J60" s="6">
        <v>153.93585300000001</v>
      </c>
      <c r="K60" s="6">
        <v>131.35426800000002</v>
      </c>
      <c r="L60" s="6">
        <v>0.38333300000000003</v>
      </c>
      <c r="M60" s="6">
        <v>1.03348</v>
      </c>
      <c r="N60" s="6">
        <v>0.14000000000000001</v>
      </c>
      <c r="O60" s="6">
        <v>7.2170959999999997</v>
      </c>
    </row>
    <row r="61" spans="1:15" s="3" customFormat="1">
      <c r="A61" s="5">
        <v>58</v>
      </c>
      <c r="B61" s="5" t="s">
        <v>9</v>
      </c>
      <c r="C61" s="5" t="s">
        <v>68</v>
      </c>
      <c r="D61" s="6">
        <f t="shared" si="5"/>
        <v>76</v>
      </c>
      <c r="E61" s="6">
        <f t="shared" si="8"/>
        <v>76.5</v>
      </c>
      <c r="F61" s="6">
        <v>0.5</v>
      </c>
      <c r="G61" s="6">
        <f t="shared" si="0"/>
        <v>0.5</v>
      </c>
      <c r="H61" s="6">
        <v>70.853155999999998</v>
      </c>
      <c r="I61" s="6">
        <v>63.548093999999999</v>
      </c>
      <c r="J61" s="6">
        <v>152.163961</v>
      </c>
      <c r="K61" s="6">
        <v>138.51689300000001</v>
      </c>
      <c r="L61" s="6">
        <v>0.23</v>
      </c>
      <c r="M61" s="6">
        <v>1.322084</v>
      </c>
      <c r="N61" s="6">
        <v>0</v>
      </c>
      <c r="O61" s="6">
        <v>5.7597529999999999</v>
      </c>
    </row>
    <row r="62" spans="1:15" s="3" customFormat="1">
      <c r="A62" s="5">
        <v>59</v>
      </c>
      <c r="B62" s="5" t="s">
        <v>9</v>
      </c>
      <c r="C62" s="5" t="s">
        <v>69</v>
      </c>
      <c r="D62" s="6">
        <f t="shared" si="5"/>
        <v>76.5</v>
      </c>
      <c r="E62" s="6">
        <f t="shared" si="8"/>
        <v>77</v>
      </c>
      <c r="F62" s="6">
        <v>0.5</v>
      </c>
      <c r="G62" s="6">
        <f t="shared" si="0"/>
        <v>0.5</v>
      </c>
      <c r="H62" s="6">
        <v>69.009763000000007</v>
      </c>
      <c r="I62" s="6">
        <v>62.681972000000002</v>
      </c>
      <c r="J62" s="6">
        <v>155.77298499999998</v>
      </c>
      <c r="K62" s="6">
        <v>133.38080300000001</v>
      </c>
      <c r="L62" s="6">
        <v>0.30666699999999997</v>
      </c>
      <c r="M62" s="6">
        <v>1.0724760000000002</v>
      </c>
      <c r="N62" s="6">
        <v>0.14000000000000001</v>
      </c>
      <c r="O62" s="6">
        <v>6.4741999999999997</v>
      </c>
    </row>
    <row r="63" spans="1:15" s="3" customFormat="1">
      <c r="A63" s="5">
        <v>60</v>
      </c>
      <c r="B63" s="5" t="s">
        <v>9</v>
      </c>
      <c r="C63" s="5" t="s">
        <v>70</v>
      </c>
      <c r="D63" s="6">
        <f t="shared" si="5"/>
        <v>77</v>
      </c>
      <c r="E63" s="6">
        <f t="shared" si="8"/>
        <v>77.5</v>
      </c>
      <c r="F63" s="6">
        <v>0.5</v>
      </c>
      <c r="G63" s="6">
        <f t="shared" si="0"/>
        <v>0.5</v>
      </c>
      <c r="H63" s="6">
        <v>74.198433999999992</v>
      </c>
      <c r="I63" s="6">
        <v>65.182970999999995</v>
      </c>
      <c r="J63" s="6">
        <v>164.323656</v>
      </c>
      <c r="K63" s="6">
        <v>149.73434099999997</v>
      </c>
      <c r="L63" s="6">
        <v>0.46</v>
      </c>
      <c r="M63" s="6">
        <v>1.1036769999999998</v>
      </c>
      <c r="N63" s="6">
        <v>0</v>
      </c>
      <c r="O63" s="6">
        <v>5.6814369999999998</v>
      </c>
    </row>
    <row r="64" spans="1:15" s="3" customFormat="1">
      <c r="A64" s="5">
        <v>61</v>
      </c>
      <c r="B64" s="5" t="s">
        <v>9</v>
      </c>
      <c r="C64" s="5" t="s">
        <v>71</v>
      </c>
      <c r="D64" s="6">
        <f t="shared" si="5"/>
        <v>77.5</v>
      </c>
      <c r="E64" s="6">
        <f t="shared" si="8"/>
        <v>78</v>
      </c>
      <c r="F64" s="6">
        <v>0.5</v>
      </c>
      <c r="G64" s="6">
        <f t="shared" si="0"/>
        <v>0.5</v>
      </c>
      <c r="H64" s="6">
        <v>74.503081999999992</v>
      </c>
      <c r="I64" s="6">
        <v>66.995480000000001</v>
      </c>
      <c r="J64" s="6">
        <v>181.84202100000002</v>
      </c>
      <c r="K64" s="6">
        <v>139.655914</v>
      </c>
      <c r="L64" s="6">
        <v>0.153333</v>
      </c>
      <c r="M64" s="6">
        <v>1.138774</v>
      </c>
      <c r="N64" s="6">
        <v>0</v>
      </c>
      <c r="O64" s="6">
        <v>6.7772810000000003</v>
      </c>
    </row>
    <row r="65" spans="1:15" s="3" customFormat="1">
      <c r="A65" s="5">
        <v>62</v>
      </c>
      <c r="B65" s="5" t="s">
        <v>9</v>
      </c>
      <c r="C65" s="5" t="s">
        <v>72</v>
      </c>
      <c r="D65" s="6">
        <f t="shared" si="5"/>
        <v>78</v>
      </c>
      <c r="E65" s="6">
        <f t="shared" si="8"/>
        <v>78.5</v>
      </c>
      <c r="F65" s="6">
        <v>0.5</v>
      </c>
      <c r="G65" s="6">
        <f t="shared" si="0"/>
        <v>0.5</v>
      </c>
      <c r="H65" s="6">
        <v>72.457751000000002</v>
      </c>
      <c r="I65" s="6">
        <v>66.253391000000008</v>
      </c>
      <c r="J65" s="6">
        <v>178.21401600000002</v>
      </c>
      <c r="K65" s="6">
        <v>134.59795000000003</v>
      </c>
      <c r="L65" s="6">
        <v>0.69</v>
      </c>
      <c r="M65" s="6">
        <v>1.1153759999999999</v>
      </c>
      <c r="N65" s="6">
        <v>0</v>
      </c>
      <c r="O65" s="6">
        <v>6.5032830000000006</v>
      </c>
    </row>
    <row r="66" spans="1:15" s="3" customFormat="1">
      <c r="A66" s="5">
        <v>63</v>
      </c>
      <c r="B66" s="5" t="s">
        <v>9</v>
      </c>
      <c r="C66" s="5" t="s">
        <v>73</v>
      </c>
      <c r="D66" s="6">
        <f t="shared" si="5"/>
        <v>78.5</v>
      </c>
      <c r="E66" s="6">
        <f t="shared" si="8"/>
        <v>79</v>
      </c>
      <c r="F66" s="6">
        <v>0.5</v>
      </c>
      <c r="G66" s="6">
        <f t="shared" si="0"/>
        <v>0.5</v>
      </c>
      <c r="H66" s="6">
        <v>73.631501999999998</v>
      </c>
      <c r="I66" s="6">
        <v>61.762718999999997</v>
      </c>
      <c r="J66" s="6">
        <v>154.98505399999999</v>
      </c>
      <c r="K66" s="6">
        <v>142.454567</v>
      </c>
      <c r="L66" s="6">
        <v>0.61333300000000002</v>
      </c>
      <c r="M66" s="6">
        <v>1.0529739999999999</v>
      </c>
      <c r="N66" s="6">
        <v>0</v>
      </c>
      <c r="O66" s="6">
        <v>6.2302850000000003</v>
      </c>
    </row>
    <row r="67" spans="1:15" s="3" customFormat="1">
      <c r="A67" s="5">
        <v>64</v>
      </c>
      <c r="B67" s="5" t="s">
        <v>9</v>
      </c>
      <c r="C67" s="5" t="s">
        <v>74</v>
      </c>
      <c r="D67" s="6">
        <f t="shared" si="5"/>
        <v>79</v>
      </c>
      <c r="E67" s="6">
        <f>D67+1</f>
        <v>80</v>
      </c>
      <c r="F67" s="6">
        <v>1</v>
      </c>
      <c r="G67" s="6">
        <f t="shared" si="0"/>
        <v>1</v>
      </c>
      <c r="H67" s="6">
        <v>75.344777000000008</v>
      </c>
      <c r="I67" s="6">
        <v>67.030856</v>
      </c>
      <c r="J67" s="6">
        <v>174.89923499999998</v>
      </c>
      <c r="K67" s="6">
        <v>142.84135800000001</v>
      </c>
      <c r="L67" s="6">
        <v>0.30666699999999997</v>
      </c>
      <c r="M67" s="6">
        <v>1.1972799999999999</v>
      </c>
      <c r="N67" s="6">
        <v>0</v>
      </c>
      <c r="O67" s="6">
        <v>7.9592700000000001</v>
      </c>
    </row>
    <row r="68" spans="1:15" s="3" customFormat="1">
      <c r="A68" s="5">
        <v>65</v>
      </c>
      <c r="B68" s="5" t="s">
        <v>9</v>
      </c>
      <c r="C68" s="5" t="s">
        <v>75</v>
      </c>
      <c r="D68" s="6">
        <f t="shared" si="5"/>
        <v>80</v>
      </c>
      <c r="E68" s="6">
        <f t="shared" ref="E68:E72" si="9">D68+1</f>
        <v>81</v>
      </c>
      <c r="F68" s="6">
        <v>1</v>
      </c>
      <c r="G68" s="6">
        <f t="shared" si="0"/>
        <v>1</v>
      </c>
      <c r="H68" s="6">
        <v>76.528383000000005</v>
      </c>
      <c r="I68" s="6">
        <v>71.062889999999996</v>
      </c>
      <c r="J68" s="6">
        <v>158.779405</v>
      </c>
      <c r="K68" s="6">
        <v>146.10435000000001</v>
      </c>
      <c r="L68" s="6">
        <v>0.76666699999999999</v>
      </c>
      <c r="M68" s="6">
        <v>1.068576</v>
      </c>
      <c r="N68" s="6">
        <v>0</v>
      </c>
      <c r="O68" s="6">
        <v>6.7022619999999993</v>
      </c>
    </row>
    <row r="69" spans="1:15" s="3" customFormat="1">
      <c r="A69" s="5">
        <v>66</v>
      </c>
      <c r="B69" s="5" t="s">
        <v>9</v>
      </c>
      <c r="C69" s="5" t="s">
        <v>76</v>
      </c>
      <c r="D69" s="6">
        <f t="shared" si="5"/>
        <v>81</v>
      </c>
      <c r="E69" s="6">
        <f t="shared" si="9"/>
        <v>82</v>
      </c>
      <c r="F69" s="6">
        <v>1</v>
      </c>
      <c r="G69" s="6">
        <f t="shared" ref="G69:G85" si="10">E69-D69</f>
        <v>1</v>
      </c>
      <c r="H69" s="6">
        <v>32.355373999999998</v>
      </c>
      <c r="I69" s="6">
        <v>37.51502</v>
      </c>
      <c r="J69" s="6">
        <v>36.549362000000002</v>
      </c>
      <c r="K69" s="6">
        <v>80.176237999999998</v>
      </c>
      <c r="L69" s="6">
        <v>0.30666699999999997</v>
      </c>
      <c r="M69" s="6">
        <v>1.372779</v>
      </c>
      <c r="N69" s="6">
        <v>0</v>
      </c>
      <c r="O69" s="6">
        <v>14.144583000000001</v>
      </c>
    </row>
    <row r="70" spans="1:15" s="3" customFormat="1">
      <c r="A70" s="5">
        <v>67</v>
      </c>
      <c r="B70" s="5" t="s">
        <v>9</v>
      </c>
      <c r="C70" s="5" t="s">
        <v>77</v>
      </c>
      <c r="D70" s="6">
        <v>97.8</v>
      </c>
      <c r="E70" s="6">
        <f t="shared" si="9"/>
        <v>98.8</v>
      </c>
      <c r="F70" s="6">
        <v>0.97</v>
      </c>
      <c r="G70" s="6">
        <f t="shared" si="10"/>
        <v>1</v>
      </c>
      <c r="H70" s="6">
        <v>23.158348</v>
      </c>
      <c r="I70" s="6">
        <v>32.489159999999998</v>
      </c>
      <c r="J70" s="6">
        <v>46.107697000000002</v>
      </c>
      <c r="K70" s="6">
        <v>74.098771999999997</v>
      </c>
      <c r="L70" s="6">
        <v>0.30666699999999997</v>
      </c>
      <c r="M70" s="6">
        <v>1.5248989999999998</v>
      </c>
      <c r="N70" s="6">
        <v>0</v>
      </c>
      <c r="O70" s="6">
        <v>13.824691000000001</v>
      </c>
    </row>
    <row r="71" spans="1:15" s="3" customFormat="1">
      <c r="A71" s="5">
        <v>68</v>
      </c>
      <c r="B71" s="5" t="s">
        <v>9</v>
      </c>
      <c r="C71" s="5" t="s">
        <v>78</v>
      </c>
      <c r="D71" s="6">
        <f t="shared" si="5"/>
        <v>98.8</v>
      </c>
      <c r="E71" s="6">
        <f t="shared" si="9"/>
        <v>99.8</v>
      </c>
      <c r="F71" s="6">
        <v>0.97</v>
      </c>
      <c r="G71" s="6">
        <f t="shared" si="10"/>
        <v>1</v>
      </c>
      <c r="H71" s="6">
        <v>18.214393000000001</v>
      </c>
      <c r="I71" s="6">
        <v>31.800052000000001</v>
      </c>
      <c r="J71" s="6">
        <v>83.094649999999987</v>
      </c>
      <c r="K71" s="6">
        <v>62.834302000000001</v>
      </c>
      <c r="L71" s="6">
        <v>0.30666699999999997</v>
      </c>
      <c r="M71" s="6">
        <v>1.162183</v>
      </c>
      <c r="N71" s="6">
        <v>0.14000000000000001</v>
      </c>
      <c r="O71" s="6">
        <v>14.542948000000001</v>
      </c>
    </row>
    <row r="72" spans="1:15" s="3" customFormat="1">
      <c r="A72" s="5">
        <v>69</v>
      </c>
      <c r="B72" s="5" t="s">
        <v>9</v>
      </c>
      <c r="C72" s="5" t="s">
        <v>79</v>
      </c>
      <c r="D72" s="6">
        <f t="shared" si="5"/>
        <v>99.8</v>
      </c>
      <c r="E72" s="6">
        <f t="shared" si="9"/>
        <v>100.8</v>
      </c>
      <c r="F72" s="6">
        <v>0.98</v>
      </c>
      <c r="G72" s="6">
        <f t="shared" si="10"/>
        <v>1</v>
      </c>
      <c r="H72" s="6">
        <v>19.874756000000001</v>
      </c>
      <c r="I72" s="6">
        <v>38.371964999999996</v>
      </c>
      <c r="J72" s="6">
        <v>49.158065999999998</v>
      </c>
      <c r="K72" s="6">
        <v>77.378144000000006</v>
      </c>
      <c r="L72" s="6">
        <v>0.53666700000000001</v>
      </c>
      <c r="M72" s="6">
        <v>2.2581309999999997</v>
      </c>
      <c r="N72" s="6">
        <v>0</v>
      </c>
      <c r="O72" s="6">
        <v>10.76596</v>
      </c>
    </row>
    <row r="73" spans="1:15" s="3" customFormat="1">
      <c r="A73" s="5">
        <v>70</v>
      </c>
      <c r="B73" s="5" t="s">
        <v>9</v>
      </c>
      <c r="C73" s="5" t="s">
        <v>80</v>
      </c>
      <c r="D73" s="6">
        <f t="shared" si="5"/>
        <v>100.8</v>
      </c>
      <c r="E73" s="6">
        <f>D73+0.5</f>
        <v>101.3</v>
      </c>
      <c r="F73" s="6">
        <v>0.47</v>
      </c>
      <c r="G73" s="6">
        <f t="shared" si="10"/>
        <v>0.5</v>
      </c>
      <c r="H73" s="6">
        <v>33.446504999999995</v>
      </c>
      <c r="I73" s="6">
        <v>44.688408000000003</v>
      </c>
      <c r="J73" s="11">
        <v>0.22082052370000002</v>
      </c>
      <c r="K73" s="6">
        <v>105.355558</v>
      </c>
      <c r="L73" s="6">
        <v>0.23</v>
      </c>
      <c r="M73" s="6">
        <v>6.5646639999999996</v>
      </c>
      <c r="N73" s="6">
        <v>0</v>
      </c>
      <c r="O73" s="6">
        <v>4.9598720000000007</v>
      </c>
    </row>
    <row r="74" spans="1:15" s="3" customFormat="1">
      <c r="A74" s="5">
        <v>71</v>
      </c>
      <c r="B74" s="5" t="s">
        <v>9</v>
      </c>
      <c r="C74" s="5" t="s">
        <v>81</v>
      </c>
      <c r="D74" s="6">
        <f t="shared" si="5"/>
        <v>101.3</v>
      </c>
      <c r="E74" s="6">
        <f t="shared" ref="E74:E82" si="11">D74+0.5</f>
        <v>101.8</v>
      </c>
      <c r="F74" s="6">
        <v>0.47</v>
      </c>
      <c r="G74" s="6">
        <f t="shared" si="10"/>
        <v>0.5</v>
      </c>
      <c r="H74" s="6">
        <v>61.219121000000001</v>
      </c>
      <c r="I74" s="6">
        <v>66.562830000000005</v>
      </c>
      <c r="J74" s="12">
        <v>937.16047300000002</v>
      </c>
      <c r="K74" s="6">
        <v>160.97319899999999</v>
      </c>
      <c r="L74" s="6">
        <v>0.46</v>
      </c>
      <c r="M74" s="6">
        <v>4.7740429999999998</v>
      </c>
      <c r="N74" s="6">
        <v>0</v>
      </c>
      <c r="O74" s="6">
        <v>6.2902979999999999</v>
      </c>
    </row>
    <row r="75" spans="1:15" s="3" customFormat="1">
      <c r="A75" s="5">
        <v>72</v>
      </c>
      <c r="B75" s="5" t="s">
        <v>9</v>
      </c>
      <c r="C75" s="5" t="s">
        <v>82</v>
      </c>
      <c r="D75" s="6">
        <f t="shared" si="5"/>
        <v>101.8</v>
      </c>
      <c r="E75" s="6">
        <f t="shared" si="11"/>
        <v>102.3</v>
      </c>
      <c r="F75" s="6">
        <v>0.47</v>
      </c>
      <c r="G75" s="6">
        <f t="shared" si="10"/>
        <v>0.5</v>
      </c>
      <c r="H75" s="6">
        <v>65.632547000000002</v>
      </c>
      <c r="I75" s="6">
        <v>81.780625000000001</v>
      </c>
      <c r="J75" s="6">
        <v>298.44362199999995</v>
      </c>
      <c r="K75" s="6">
        <v>173.622456</v>
      </c>
      <c r="L75" s="6">
        <v>0.61333300000000002</v>
      </c>
      <c r="M75" s="6">
        <v>3.2410290000000002</v>
      </c>
      <c r="N75" s="6">
        <v>0</v>
      </c>
      <c r="O75" s="6">
        <v>5.5778019999999993</v>
      </c>
    </row>
    <row r="76" spans="1:15" s="3" customFormat="1">
      <c r="A76" s="5">
        <v>73</v>
      </c>
      <c r="B76" s="5" t="s">
        <v>9</v>
      </c>
      <c r="C76" s="5" t="s">
        <v>83</v>
      </c>
      <c r="D76" s="6">
        <f t="shared" si="5"/>
        <v>102.3</v>
      </c>
      <c r="E76" s="6">
        <f t="shared" si="11"/>
        <v>102.8</v>
      </c>
      <c r="F76" s="6">
        <v>0.47</v>
      </c>
      <c r="G76" s="6">
        <f t="shared" si="10"/>
        <v>0.5</v>
      </c>
      <c r="H76" s="6">
        <v>65.55758999999999</v>
      </c>
      <c r="I76" s="6">
        <v>74.449962999999997</v>
      </c>
      <c r="J76" s="6">
        <v>199.05783799999998</v>
      </c>
      <c r="K76" s="6">
        <v>172.810485</v>
      </c>
      <c r="L76" s="6">
        <v>0.76666699999999999</v>
      </c>
      <c r="M76" s="6">
        <v>2.184034</v>
      </c>
      <c r="N76" s="6">
        <v>0</v>
      </c>
      <c r="O76" s="6">
        <v>5.7724549999999999</v>
      </c>
    </row>
    <row r="77" spans="1:15" s="3" customFormat="1">
      <c r="A77" s="5">
        <v>74</v>
      </c>
      <c r="B77" s="5" t="s">
        <v>9</v>
      </c>
      <c r="C77" s="5" t="s">
        <v>84</v>
      </c>
      <c r="D77" s="6">
        <f t="shared" si="5"/>
        <v>102.8</v>
      </c>
      <c r="E77" s="6">
        <f t="shared" si="11"/>
        <v>103.3</v>
      </c>
      <c r="F77" s="6">
        <v>0.47</v>
      </c>
      <c r="G77" s="6">
        <f t="shared" si="10"/>
        <v>0.5</v>
      </c>
      <c r="H77" s="6">
        <v>64.915741999999995</v>
      </c>
      <c r="I77" s="6">
        <v>60.648663999999997</v>
      </c>
      <c r="J77" s="6">
        <v>153.88516300000001</v>
      </c>
      <c r="K77" s="6">
        <v>120.892577</v>
      </c>
      <c r="L77" s="6">
        <v>0.69</v>
      </c>
      <c r="M77" s="6">
        <v>2.0514160000000001</v>
      </c>
      <c r="N77" s="6">
        <v>0</v>
      </c>
      <c r="O77" s="6">
        <v>7.9250400000000001</v>
      </c>
    </row>
    <row r="78" spans="1:15" s="3" customFormat="1">
      <c r="A78" s="5">
        <v>75</v>
      </c>
      <c r="B78" s="5" t="s">
        <v>9</v>
      </c>
      <c r="C78" s="5" t="s">
        <v>85</v>
      </c>
      <c r="D78" s="6">
        <f t="shared" si="5"/>
        <v>103.3</v>
      </c>
      <c r="E78" s="6">
        <f t="shared" si="11"/>
        <v>103.8</v>
      </c>
      <c r="F78" s="6">
        <v>0.5</v>
      </c>
      <c r="G78" s="6">
        <f t="shared" si="10"/>
        <v>0.5</v>
      </c>
      <c r="H78" s="6">
        <v>66.719594999999998</v>
      </c>
      <c r="I78" s="6">
        <v>64.228616000000002</v>
      </c>
      <c r="J78" s="6">
        <v>130.263307</v>
      </c>
      <c r="K78" s="6">
        <v>125.023348</v>
      </c>
      <c r="L78" s="6">
        <v>0.30666699999999997</v>
      </c>
      <c r="M78" s="6">
        <v>1.1231790000000001</v>
      </c>
      <c r="N78" s="6">
        <v>0</v>
      </c>
      <c r="O78" s="6">
        <v>8.4468759999999996</v>
      </c>
    </row>
    <row r="79" spans="1:15" s="3" customFormat="1">
      <c r="A79" s="5">
        <v>76</v>
      </c>
      <c r="B79" s="5" t="s">
        <v>9</v>
      </c>
      <c r="C79" s="5" t="s">
        <v>86</v>
      </c>
      <c r="D79" s="6">
        <f t="shared" si="5"/>
        <v>103.8</v>
      </c>
      <c r="E79" s="6">
        <f t="shared" si="11"/>
        <v>104.3</v>
      </c>
      <c r="F79" s="6">
        <v>0.5</v>
      </c>
      <c r="G79" s="6">
        <f t="shared" si="10"/>
        <v>0.5</v>
      </c>
      <c r="H79" s="6">
        <v>66.731807000000003</v>
      </c>
      <c r="I79" s="6">
        <v>60.640112999999999</v>
      </c>
      <c r="J79" s="6">
        <v>54.395909000000003</v>
      </c>
      <c r="K79" s="6">
        <v>129.55910299999999</v>
      </c>
      <c r="L79" s="6">
        <v>0.53666700000000001</v>
      </c>
      <c r="M79" s="6">
        <v>0.982769</v>
      </c>
      <c r="N79" s="6">
        <v>0</v>
      </c>
      <c r="O79" s="6">
        <v>12.102615999999999</v>
      </c>
    </row>
    <row r="80" spans="1:15" s="3" customFormat="1">
      <c r="A80" s="5">
        <v>77</v>
      </c>
      <c r="B80" s="5" t="s">
        <v>9</v>
      </c>
      <c r="C80" s="5" t="s">
        <v>87</v>
      </c>
      <c r="D80" s="6">
        <f t="shared" si="5"/>
        <v>104.3</v>
      </c>
      <c r="E80" s="6">
        <f t="shared" si="11"/>
        <v>104.8</v>
      </c>
      <c r="F80" s="6">
        <v>0.5</v>
      </c>
      <c r="G80" s="6">
        <f t="shared" si="10"/>
        <v>0.5</v>
      </c>
      <c r="H80" s="6">
        <v>52.447218999999997</v>
      </c>
      <c r="I80" s="6">
        <v>52.129152000000005</v>
      </c>
      <c r="J80" s="6">
        <v>85.047914999999989</v>
      </c>
      <c r="K80" s="6">
        <v>116.675887</v>
      </c>
      <c r="L80" s="6">
        <v>1.5525</v>
      </c>
      <c r="M80" s="6">
        <v>0.75671400000000011</v>
      </c>
      <c r="N80" s="6">
        <v>0</v>
      </c>
      <c r="O80" s="6">
        <v>7.7000060000000001</v>
      </c>
    </row>
    <row r="81" spans="1:15" s="3" customFormat="1">
      <c r="A81" s="5">
        <v>78</v>
      </c>
      <c r="B81" s="5" t="s">
        <v>9</v>
      </c>
      <c r="C81" s="5" t="s">
        <v>88</v>
      </c>
      <c r="D81" s="6">
        <f t="shared" si="5"/>
        <v>104.8</v>
      </c>
      <c r="E81" s="6">
        <f t="shared" si="11"/>
        <v>105.3</v>
      </c>
      <c r="F81" s="6">
        <v>0.5</v>
      </c>
      <c r="G81" s="6">
        <f t="shared" si="10"/>
        <v>0.5</v>
      </c>
      <c r="H81" s="6">
        <v>40.320205999999999</v>
      </c>
      <c r="I81" s="6">
        <v>43.894148000000001</v>
      </c>
      <c r="J81" s="6">
        <v>24.021892000000001</v>
      </c>
      <c r="K81" s="6">
        <v>100.76229600000001</v>
      </c>
      <c r="L81" s="6">
        <v>0.34499999999999997</v>
      </c>
      <c r="M81" s="6">
        <v>0.93660199999999993</v>
      </c>
      <c r="N81" s="6">
        <v>0</v>
      </c>
      <c r="O81" s="6">
        <v>6.1973280000000006</v>
      </c>
    </row>
    <row r="82" spans="1:15" s="3" customFormat="1">
      <c r="A82" s="5">
        <v>79</v>
      </c>
      <c r="B82" s="5" t="s">
        <v>9</v>
      </c>
      <c r="C82" s="5" t="s">
        <v>89</v>
      </c>
      <c r="D82" s="6">
        <f t="shared" si="5"/>
        <v>105.3</v>
      </c>
      <c r="E82" s="6">
        <f t="shared" si="11"/>
        <v>105.8</v>
      </c>
      <c r="F82" s="6">
        <v>0.5</v>
      </c>
      <c r="G82" s="6">
        <f t="shared" si="10"/>
        <v>0.5</v>
      </c>
      <c r="H82" s="6">
        <v>13.355362999999999</v>
      </c>
      <c r="I82" s="6">
        <v>23.750077000000001</v>
      </c>
      <c r="J82" s="6">
        <v>35.956360999999994</v>
      </c>
      <c r="K82" s="6">
        <v>49.893580999999998</v>
      </c>
      <c r="L82" s="6">
        <v>0.69</v>
      </c>
      <c r="M82" s="6">
        <v>1.318087</v>
      </c>
      <c r="N82" s="6">
        <v>0</v>
      </c>
      <c r="O82" s="6">
        <v>8.1511019999999998</v>
      </c>
    </row>
    <row r="83" spans="1:15" s="3" customFormat="1">
      <c r="A83" s="5">
        <v>80</v>
      </c>
      <c r="B83" s="5" t="s">
        <v>9</v>
      </c>
      <c r="C83" s="5" t="s">
        <v>90</v>
      </c>
      <c r="D83" s="6">
        <f t="shared" si="5"/>
        <v>105.8</v>
      </c>
      <c r="E83" s="6">
        <f>D83+1</f>
        <v>106.8</v>
      </c>
      <c r="F83" s="6">
        <v>1</v>
      </c>
      <c r="G83" s="6">
        <f t="shared" si="10"/>
        <v>1</v>
      </c>
      <c r="H83" s="6">
        <v>12.498304000000001</v>
      </c>
      <c r="I83" s="6">
        <v>26.931889999999999</v>
      </c>
      <c r="J83" s="6">
        <v>35.701493999999997</v>
      </c>
      <c r="K83" s="6">
        <v>49.683552000000006</v>
      </c>
      <c r="L83" s="6">
        <v>1.38</v>
      </c>
      <c r="M83" s="6">
        <v>1.541409</v>
      </c>
      <c r="N83" s="6">
        <v>0.23333299999999998</v>
      </c>
      <c r="O83" s="6">
        <v>8.9471070000000008</v>
      </c>
    </row>
    <row r="84" spans="1:15" s="3" customFormat="1">
      <c r="A84" s="5">
        <v>81</v>
      </c>
      <c r="B84" s="5" t="s">
        <v>9</v>
      </c>
      <c r="C84" s="5" t="s">
        <v>91</v>
      </c>
      <c r="D84" s="6">
        <f t="shared" si="5"/>
        <v>106.8</v>
      </c>
      <c r="E84" s="6">
        <f t="shared" ref="E84:E85" si="12">D84+1</f>
        <v>107.8</v>
      </c>
      <c r="F84" s="6">
        <v>1</v>
      </c>
      <c r="G84" s="6">
        <f t="shared" si="10"/>
        <v>1</v>
      </c>
      <c r="H84" s="6">
        <v>24.128802</v>
      </c>
      <c r="I84" s="6">
        <v>32.160724000000002</v>
      </c>
      <c r="J84" s="6">
        <v>92.549424000000002</v>
      </c>
      <c r="K84" s="6">
        <v>76.058123000000009</v>
      </c>
      <c r="L84" s="6">
        <v>1.0349999999999999</v>
      </c>
      <c r="M84" s="6">
        <v>1.3056759999999998</v>
      </c>
      <c r="N84" s="6">
        <v>0</v>
      </c>
      <c r="O84" s="6">
        <v>8.5306850000000001</v>
      </c>
    </row>
    <row r="85" spans="1:15" s="3" customFormat="1">
      <c r="A85" s="5">
        <v>82</v>
      </c>
      <c r="B85" s="5" t="s">
        <v>9</v>
      </c>
      <c r="C85" s="5" t="s">
        <v>92</v>
      </c>
      <c r="D85" s="6">
        <f t="shared" si="5"/>
        <v>107.8</v>
      </c>
      <c r="E85" s="6">
        <f t="shared" si="12"/>
        <v>108.8</v>
      </c>
      <c r="F85" s="6">
        <v>1</v>
      </c>
      <c r="G85" s="6">
        <f t="shared" si="10"/>
        <v>1</v>
      </c>
      <c r="H85" s="6">
        <v>10.599032999999999</v>
      </c>
      <c r="I85" s="6">
        <v>24.155358</v>
      </c>
      <c r="J85" s="6">
        <v>31.928539000000001</v>
      </c>
      <c r="K85" s="6">
        <v>51.202285000000003</v>
      </c>
      <c r="L85" s="6">
        <v>0.69</v>
      </c>
      <c r="M85" s="6">
        <v>2.0717829999999999</v>
      </c>
      <c r="N85" s="6">
        <v>0</v>
      </c>
      <c r="O85" s="6">
        <v>7.89114</v>
      </c>
    </row>
    <row r="86" spans="1:15" s="3" customFormat="1">
      <c r="A86" s="5">
        <v>83</v>
      </c>
      <c r="B86" s="5" t="s">
        <v>93</v>
      </c>
      <c r="C86" s="5" t="s">
        <v>94</v>
      </c>
      <c r="D86" s="6">
        <v>76</v>
      </c>
      <c r="E86" s="6">
        <v>77</v>
      </c>
      <c r="F86" s="6">
        <v>0.95</v>
      </c>
      <c r="G86" s="6">
        <f>E86-D86</f>
        <v>1</v>
      </c>
      <c r="H86" s="6">
        <v>55.723074999999994</v>
      </c>
      <c r="I86" s="6">
        <v>43.822163000000003</v>
      </c>
      <c r="J86" s="6">
        <v>133.047631</v>
      </c>
      <c r="K86" s="6">
        <v>265.07918199999995</v>
      </c>
      <c r="L86" s="6">
        <v>1.2075</v>
      </c>
      <c r="M86" s="6">
        <v>0.96451199999999992</v>
      </c>
      <c r="N86" s="6">
        <v>0</v>
      </c>
      <c r="O86" s="6">
        <v>5.0654880000000002</v>
      </c>
    </row>
    <row r="87" spans="1:15" s="3" customFormat="1">
      <c r="A87" s="5">
        <v>84</v>
      </c>
      <c r="B87" s="5" t="s">
        <v>93</v>
      </c>
      <c r="C87" s="5" t="s">
        <v>95</v>
      </c>
      <c r="D87" s="6">
        <v>77</v>
      </c>
      <c r="E87" s="6">
        <v>78</v>
      </c>
      <c r="F87" s="6">
        <v>0.95</v>
      </c>
      <c r="G87" s="6">
        <f t="shared" ref="G87:G124" si="13">E87-D87</f>
        <v>1</v>
      </c>
      <c r="H87" s="6">
        <v>51.506036000000002</v>
      </c>
      <c r="I87" s="6">
        <v>48.735351000000001</v>
      </c>
      <c r="J87" s="6">
        <v>101.889252</v>
      </c>
      <c r="K87" s="6">
        <v>102.654557</v>
      </c>
      <c r="L87" s="6">
        <v>1.38</v>
      </c>
      <c r="M87" s="6">
        <v>0.995529</v>
      </c>
      <c r="N87" s="6">
        <v>0</v>
      </c>
      <c r="O87" s="6">
        <v>4.3436750000000002</v>
      </c>
    </row>
    <row r="88" spans="1:15" s="3" customFormat="1">
      <c r="A88" s="5">
        <v>85</v>
      </c>
      <c r="B88" s="5" t="s">
        <v>93</v>
      </c>
      <c r="C88" s="5" t="s">
        <v>96</v>
      </c>
      <c r="D88" s="6">
        <v>78</v>
      </c>
      <c r="E88" s="6">
        <v>79</v>
      </c>
      <c r="F88" s="6">
        <v>0.95</v>
      </c>
      <c r="G88" s="6">
        <f t="shared" si="13"/>
        <v>1</v>
      </c>
      <c r="H88" s="6">
        <v>48.229396000000001</v>
      </c>
      <c r="I88" s="6">
        <v>46.253283000000003</v>
      </c>
      <c r="J88" s="6">
        <v>125.292306</v>
      </c>
      <c r="K88" s="6">
        <v>116.91802800000001</v>
      </c>
      <c r="L88" s="6">
        <v>1.2075</v>
      </c>
      <c r="M88" s="6">
        <v>0.69158799999999998</v>
      </c>
      <c r="N88" s="6">
        <v>0.11666700000000001</v>
      </c>
      <c r="O88" s="6">
        <v>5.7809920000000004</v>
      </c>
    </row>
    <row r="89" spans="1:15" s="3" customFormat="1">
      <c r="A89" s="5">
        <v>86</v>
      </c>
      <c r="B89" s="5" t="s">
        <v>93</v>
      </c>
      <c r="C89" s="5" t="s">
        <v>97</v>
      </c>
      <c r="D89" s="6">
        <v>79</v>
      </c>
      <c r="E89" s="6">
        <v>80</v>
      </c>
      <c r="F89" s="6">
        <v>0.96</v>
      </c>
      <c r="G89" s="6">
        <f t="shared" si="13"/>
        <v>1</v>
      </c>
      <c r="H89" s="6">
        <v>52.649294000000005</v>
      </c>
      <c r="I89" s="6">
        <v>47.114091000000002</v>
      </c>
      <c r="J89" s="6">
        <v>113.600358</v>
      </c>
      <c r="K89" s="6">
        <v>96.009</v>
      </c>
      <c r="L89" s="6">
        <v>0.86250000000000004</v>
      </c>
      <c r="M89" s="6">
        <v>0.328735</v>
      </c>
      <c r="N89" s="6">
        <v>0</v>
      </c>
      <c r="O89" s="6">
        <v>4.373424</v>
      </c>
    </row>
    <row r="90" spans="1:15" s="3" customFormat="1">
      <c r="A90" s="5">
        <v>87</v>
      </c>
      <c r="B90" s="5" t="s">
        <v>93</v>
      </c>
      <c r="C90" s="5" t="s">
        <v>98</v>
      </c>
      <c r="D90" s="6">
        <f>E89</f>
        <v>80</v>
      </c>
      <c r="E90" s="6">
        <f>D90+1</f>
        <v>81</v>
      </c>
      <c r="F90" s="6">
        <v>0.96</v>
      </c>
      <c r="G90" s="6">
        <f t="shared" si="13"/>
        <v>1</v>
      </c>
      <c r="H90" s="6">
        <v>52.244976999999999</v>
      </c>
      <c r="I90" s="6">
        <v>50.645561999999998</v>
      </c>
      <c r="J90" s="6">
        <v>104.02181</v>
      </c>
      <c r="K90" s="6">
        <v>111.88918799999999</v>
      </c>
      <c r="L90" s="6">
        <v>2.0699999999999998</v>
      </c>
      <c r="M90" s="6">
        <v>0.74121799999999993</v>
      </c>
      <c r="N90" s="6">
        <v>0</v>
      </c>
      <c r="O90" s="6">
        <v>5.6870640000000003</v>
      </c>
    </row>
    <row r="91" spans="1:15" s="3" customFormat="1">
      <c r="A91" s="5">
        <v>88</v>
      </c>
      <c r="B91" s="5" t="s">
        <v>93</v>
      </c>
      <c r="C91" s="5" t="s">
        <v>99</v>
      </c>
      <c r="D91" s="6">
        <f t="shared" ref="D91:D117" si="14">E90</f>
        <v>81</v>
      </c>
      <c r="E91" s="6">
        <f t="shared" ref="E91:E115" si="15">D91+1</f>
        <v>82</v>
      </c>
      <c r="F91" s="6">
        <v>0.96</v>
      </c>
      <c r="G91" s="6">
        <f t="shared" si="13"/>
        <v>1</v>
      </c>
      <c r="H91" s="6">
        <v>48.164124999999999</v>
      </c>
      <c r="I91" s="6">
        <v>52.895983000000001</v>
      </c>
      <c r="J91" s="6">
        <v>161.716252</v>
      </c>
      <c r="K91" s="6">
        <v>144.01666500000002</v>
      </c>
      <c r="L91" s="6">
        <v>1.5525</v>
      </c>
      <c r="M91" s="6">
        <v>0.66057399999999999</v>
      </c>
      <c r="N91" s="6">
        <v>0</v>
      </c>
      <c r="O91" s="6">
        <v>6.3547889999999994</v>
      </c>
    </row>
    <row r="92" spans="1:15" s="3" customFormat="1">
      <c r="A92" s="5">
        <v>89</v>
      </c>
      <c r="B92" s="5" t="s">
        <v>93</v>
      </c>
      <c r="C92" s="5" t="s">
        <v>100</v>
      </c>
      <c r="D92" s="6">
        <f t="shared" si="14"/>
        <v>82</v>
      </c>
      <c r="E92" s="6">
        <f t="shared" si="15"/>
        <v>83</v>
      </c>
      <c r="F92" s="6">
        <v>0.98</v>
      </c>
      <c r="G92" s="6">
        <f t="shared" si="13"/>
        <v>1</v>
      </c>
      <c r="H92" s="6">
        <v>53.456231000000002</v>
      </c>
      <c r="I92" s="6">
        <v>56.211160000000007</v>
      </c>
      <c r="J92" s="6">
        <v>120.53548600000001</v>
      </c>
      <c r="K92" s="6">
        <v>125.76539200000001</v>
      </c>
      <c r="L92" s="6">
        <v>1.38</v>
      </c>
      <c r="M92" s="6">
        <v>0.82495299999999994</v>
      </c>
      <c r="N92" s="6">
        <v>0</v>
      </c>
      <c r="O92" s="6">
        <v>8.4914429999999985</v>
      </c>
    </row>
    <row r="93" spans="1:15" s="3" customFormat="1">
      <c r="A93" s="5">
        <v>90</v>
      </c>
      <c r="B93" s="5" t="s">
        <v>93</v>
      </c>
      <c r="C93" s="5" t="s">
        <v>101</v>
      </c>
      <c r="D93" s="6">
        <f t="shared" si="14"/>
        <v>83</v>
      </c>
      <c r="E93" s="6">
        <f t="shared" si="15"/>
        <v>84</v>
      </c>
      <c r="F93" s="6">
        <v>0.98</v>
      </c>
      <c r="G93" s="6">
        <f t="shared" si="13"/>
        <v>1</v>
      </c>
      <c r="H93" s="6">
        <v>49.409627999999998</v>
      </c>
      <c r="I93" s="6">
        <v>49.509414</v>
      </c>
      <c r="J93" s="6">
        <v>112.852614</v>
      </c>
      <c r="K93" s="6">
        <v>113.877785</v>
      </c>
      <c r="L93" s="6">
        <v>0.51749999999999996</v>
      </c>
      <c r="M93" s="6">
        <v>0.76913100000000001</v>
      </c>
      <c r="N93" s="6">
        <v>0</v>
      </c>
      <c r="O93" s="6">
        <v>4.9479030000000002</v>
      </c>
    </row>
    <row r="94" spans="1:15" s="3" customFormat="1">
      <c r="A94" s="5">
        <v>91</v>
      </c>
      <c r="B94" s="5" t="s">
        <v>93</v>
      </c>
      <c r="C94" s="5" t="s">
        <v>102</v>
      </c>
      <c r="D94" s="6">
        <f t="shared" si="14"/>
        <v>84</v>
      </c>
      <c r="E94" s="6">
        <f t="shared" si="15"/>
        <v>85</v>
      </c>
      <c r="F94" s="6">
        <v>0.98</v>
      </c>
      <c r="G94" s="6">
        <f t="shared" si="13"/>
        <v>1</v>
      </c>
      <c r="H94" s="6">
        <v>49.289290000000001</v>
      </c>
      <c r="I94" s="6">
        <v>50.349032000000001</v>
      </c>
      <c r="J94" s="6">
        <v>124.85859600000001</v>
      </c>
      <c r="K94" s="6">
        <v>111.96916999999999</v>
      </c>
      <c r="L94" s="6">
        <v>1.0349999999999999</v>
      </c>
      <c r="M94" s="6">
        <v>0.85286000000000006</v>
      </c>
      <c r="N94" s="6">
        <v>0.11666700000000001</v>
      </c>
      <c r="O94" s="6">
        <v>11.689978999999999</v>
      </c>
    </row>
    <row r="95" spans="1:15" s="3" customFormat="1">
      <c r="A95" s="5">
        <v>92</v>
      </c>
      <c r="B95" s="5" t="s">
        <v>93</v>
      </c>
      <c r="C95" s="5" t="s">
        <v>103</v>
      </c>
      <c r="D95" s="6">
        <f t="shared" si="14"/>
        <v>85</v>
      </c>
      <c r="E95" s="6">
        <f t="shared" si="15"/>
        <v>86</v>
      </c>
      <c r="F95" s="6">
        <v>1</v>
      </c>
      <c r="G95" s="6">
        <f t="shared" si="13"/>
        <v>1</v>
      </c>
      <c r="H95" s="6">
        <v>52.990688999999996</v>
      </c>
      <c r="I95" s="6">
        <v>50.110067000000001</v>
      </c>
      <c r="J95" s="6">
        <v>113.579621</v>
      </c>
      <c r="K95" s="6">
        <v>149.46950200000001</v>
      </c>
      <c r="L95" s="6">
        <v>0.86250000000000004</v>
      </c>
      <c r="M95" s="6">
        <v>0.77533000000000007</v>
      </c>
      <c r="N95" s="6">
        <v>0</v>
      </c>
      <c r="O95" s="6">
        <v>24.556182</v>
      </c>
    </row>
    <row r="96" spans="1:15" s="3" customFormat="1">
      <c r="A96" s="5">
        <v>93</v>
      </c>
      <c r="B96" s="5" t="s">
        <v>93</v>
      </c>
      <c r="C96" s="5" t="s">
        <v>104</v>
      </c>
      <c r="D96" s="6">
        <f t="shared" si="14"/>
        <v>86</v>
      </c>
      <c r="E96" s="6">
        <f t="shared" si="15"/>
        <v>87</v>
      </c>
      <c r="F96" s="6">
        <v>1</v>
      </c>
      <c r="G96" s="6">
        <f t="shared" si="13"/>
        <v>1</v>
      </c>
      <c r="H96" s="6">
        <v>44.976156000000003</v>
      </c>
      <c r="I96" s="6">
        <v>50.573237999999996</v>
      </c>
      <c r="J96" s="6">
        <v>135.99143900000001</v>
      </c>
      <c r="K96" s="6">
        <v>156.21775700000001</v>
      </c>
      <c r="L96" s="6">
        <v>1.0349999999999999</v>
      </c>
      <c r="M96" s="6">
        <v>0.8125460000000001</v>
      </c>
      <c r="N96" s="6">
        <v>0</v>
      </c>
      <c r="O96" s="6">
        <v>21.362013999999999</v>
      </c>
    </row>
    <row r="97" spans="1:15" s="3" customFormat="1">
      <c r="A97" s="5">
        <v>94</v>
      </c>
      <c r="B97" s="5" t="s">
        <v>93</v>
      </c>
      <c r="C97" s="5" t="s">
        <v>105</v>
      </c>
      <c r="D97" s="6">
        <f t="shared" si="14"/>
        <v>87</v>
      </c>
      <c r="E97" s="6">
        <f t="shared" si="15"/>
        <v>88</v>
      </c>
      <c r="F97" s="6">
        <v>1</v>
      </c>
      <c r="G97" s="6">
        <f t="shared" si="13"/>
        <v>1</v>
      </c>
      <c r="H97" s="6">
        <v>51.269171</v>
      </c>
      <c r="I97" s="6">
        <v>51.810891000000005</v>
      </c>
      <c r="J97" s="6">
        <v>117.838246</v>
      </c>
      <c r="K97" s="6">
        <v>176.72421199999999</v>
      </c>
      <c r="L97" s="6">
        <v>1.8975</v>
      </c>
      <c r="M97" s="6">
        <v>0.77222599999999997</v>
      </c>
      <c r="N97" s="6">
        <v>0.11666700000000001</v>
      </c>
      <c r="O97" s="6">
        <v>17.026584</v>
      </c>
    </row>
    <row r="98" spans="1:15" s="3" customFormat="1">
      <c r="A98" s="5">
        <v>95</v>
      </c>
      <c r="B98" s="5" t="s">
        <v>93</v>
      </c>
      <c r="C98" s="5" t="s">
        <v>106</v>
      </c>
      <c r="D98" s="6">
        <f t="shared" si="14"/>
        <v>88</v>
      </c>
      <c r="E98" s="6">
        <f t="shared" si="15"/>
        <v>89</v>
      </c>
      <c r="F98" s="6">
        <v>1</v>
      </c>
      <c r="G98" s="6">
        <f t="shared" si="13"/>
        <v>1</v>
      </c>
      <c r="H98" s="6">
        <v>50.266459000000005</v>
      </c>
      <c r="I98" s="6">
        <v>58.455642999999995</v>
      </c>
      <c r="J98" s="6">
        <v>120.83380899999999</v>
      </c>
      <c r="K98" s="6">
        <v>101.42541499999999</v>
      </c>
      <c r="L98" s="6">
        <v>1.7250000000000001</v>
      </c>
      <c r="M98" s="6">
        <v>0.84355400000000003</v>
      </c>
      <c r="N98" s="6">
        <v>0.11666700000000001</v>
      </c>
      <c r="O98" s="6">
        <v>4.7658900000000006</v>
      </c>
    </row>
    <row r="99" spans="1:15" s="3" customFormat="1">
      <c r="A99" s="5">
        <v>96</v>
      </c>
      <c r="B99" s="5" t="s">
        <v>93</v>
      </c>
      <c r="C99" s="5" t="s">
        <v>107</v>
      </c>
      <c r="D99" s="6">
        <f t="shared" si="14"/>
        <v>89</v>
      </c>
      <c r="E99" s="6">
        <f t="shared" si="15"/>
        <v>90</v>
      </c>
      <c r="F99" s="6">
        <v>1</v>
      </c>
      <c r="G99" s="6">
        <f t="shared" si="13"/>
        <v>1</v>
      </c>
      <c r="H99" s="6">
        <v>48.536396000000003</v>
      </c>
      <c r="I99" s="6">
        <v>51.174006999999996</v>
      </c>
      <c r="J99" s="6">
        <v>254.29587000000001</v>
      </c>
      <c r="K99" s="6">
        <v>190.03310099999999</v>
      </c>
      <c r="L99" s="6">
        <v>2.0699999999999998</v>
      </c>
      <c r="M99" s="6">
        <v>0.81564999999999999</v>
      </c>
      <c r="N99" s="6">
        <v>0</v>
      </c>
      <c r="O99" s="6">
        <v>19.150447</v>
      </c>
    </row>
    <row r="100" spans="1:15" s="3" customFormat="1">
      <c r="A100" s="5">
        <v>97</v>
      </c>
      <c r="B100" s="5" t="s">
        <v>93</v>
      </c>
      <c r="C100" s="5" t="s">
        <v>108</v>
      </c>
      <c r="D100" s="6">
        <f t="shared" si="14"/>
        <v>90</v>
      </c>
      <c r="E100" s="6">
        <f t="shared" si="15"/>
        <v>91</v>
      </c>
      <c r="F100" s="6">
        <v>1</v>
      </c>
      <c r="G100" s="6">
        <f t="shared" si="13"/>
        <v>1</v>
      </c>
      <c r="H100" s="6">
        <v>45.777605000000001</v>
      </c>
      <c r="I100" s="6">
        <v>43.568899999999999</v>
      </c>
      <c r="J100" s="6">
        <v>105.876014</v>
      </c>
      <c r="K100" s="6">
        <v>101.50641400000001</v>
      </c>
      <c r="L100" s="6">
        <v>0.69</v>
      </c>
      <c r="M100" s="6">
        <v>0.73811000000000004</v>
      </c>
      <c r="N100" s="6">
        <v>0</v>
      </c>
      <c r="O100" s="6">
        <v>5.4404159999999999</v>
      </c>
    </row>
    <row r="101" spans="1:15" s="3" customFormat="1">
      <c r="A101" s="5">
        <v>98</v>
      </c>
      <c r="B101" s="5" t="s">
        <v>93</v>
      </c>
      <c r="C101" s="5" t="s">
        <v>109</v>
      </c>
      <c r="D101" s="6">
        <f t="shared" si="14"/>
        <v>91</v>
      </c>
      <c r="E101" s="6">
        <f t="shared" si="15"/>
        <v>92</v>
      </c>
      <c r="F101" s="6">
        <v>1</v>
      </c>
      <c r="G101" s="6">
        <f t="shared" si="13"/>
        <v>1</v>
      </c>
      <c r="H101" s="6">
        <v>48.141972000000003</v>
      </c>
      <c r="I101" s="6">
        <v>48.329839</v>
      </c>
      <c r="J101" s="6">
        <v>110.777198</v>
      </c>
      <c r="K101" s="6">
        <v>109.94758800000001</v>
      </c>
      <c r="L101" s="6">
        <v>1.5525</v>
      </c>
      <c r="M101" s="6">
        <v>0.84355999999999998</v>
      </c>
      <c r="N101" s="6">
        <v>0</v>
      </c>
      <c r="O101" s="6">
        <v>4.3135780000000006</v>
      </c>
    </row>
    <row r="102" spans="1:15" s="3" customFormat="1">
      <c r="A102" s="5">
        <v>99</v>
      </c>
      <c r="B102" s="5" t="s">
        <v>93</v>
      </c>
      <c r="C102" s="5" t="s">
        <v>110</v>
      </c>
      <c r="D102" s="6">
        <f t="shared" si="14"/>
        <v>92</v>
      </c>
      <c r="E102" s="6">
        <f t="shared" si="15"/>
        <v>93</v>
      </c>
      <c r="F102" s="6">
        <v>1</v>
      </c>
      <c r="G102" s="6">
        <f t="shared" si="13"/>
        <v>1</v>
      </c>
      <c r="H102" s="6">
        <v>48.406852000000001</v>
      </c>
      <c r="I102" s="6">
        <v>48.619137000000002</v>
      </c>
      <c r="J102" s="6">
        <v>111.64093</v>
      </c>
      <c r="K102" s="6">
        <v>108.29803299999999</v>
      </c>
      <c r="L102" s="6">
        <v>0.69</v>
      </c>
      <c r="M102" s="6">
        <v>1.0823689999999999</v>
      </c>
      <c r="N102" s="6">
        <v>0</v>
      </c>
      <c r="O102" s="6">
        <v>4.4905179999999998</v>
      </c>
    </row>
    <row r="103" spans="1:15" s="3" customFormat="1">
      <c r="A103" s="5">
        <v>100</v>
      </c>
      <c r="B103" s="5" t="s">
        <v>93</v>
      </c>
      <c r="C103" s="5" t="s">
        <v>111</v>
      </c>
      <c r="D103" s="6">
        <f t="shared" si="14"/>
        <v>93</v>
      </c>
      <c r="E103" s="6">
        <f t="shared" si="15"/>
        <v>94</v>
      </c>
      <c r="F103" s="6">
        <v>1</v>
      </c>
      <c r="G103" s="6">
        <f t="shared" si="13"/>
        <v>1</v>
      </c>
      <c r="H103" s="6">
        <v>51.711989000000003</v>
      </c>
      <c r="I103" s="6">
        <v>51.000112999999999</v>
      </c>
      <c r="J103" s="6">
        <v>119.469015</v>
      </c>
      <c r="K103" s="6">
        <v>119.700712</v>
      </c>
      <c r="L103" s="6">
        <v>2.0699999999999998</v>
      </c>
      <c r="M103" s="6">
        <v>1.076173</v>
      </c>
      <c r="N103" s="6">
        <v>0.11666700000000001</v>
      </c>
      <c r="O103" s="6">
        <v>5.1452020000000003</v>
      </c>
    </row>
    <row r="104" spans="1:15" s="3" customFormat="1">
      <c r="A104" s="5">
        <v>101</v>
      </c>
      <c r="B104" s="5" t="s">
        <v>93</v>
      </c>
      <c r="C104" s="5" t="s">
        <v>112</v>
      </c>
      <c r="D104" s="6">
        <v>136.6</v>
      </c>
      <c r="E104" s="6">
        <f t="shared" si="15"/>
        <v>137.6</v>
      </c>
      <c r="F104" s="6">
        <v>0.72</v>
      </c>
      <c r="G104" s="6">
        <f t="shared" si="13"/>
        <v>1</v>
      </c>
      <c r="H104" s="6">
        <v>10.330454</v>
      </c>
      <c r="I104" s="6">
        <v>21.736476</v>
      </c>
      <c r="J104" s="6">
        <v>30.071483000000001</v>
      </c>
      <c r="K104" s="6">
        <v>59.475773999999994</v>
      </c>
      <c r="L104" s="6">
        <v>0</v>
      </c>
      <c r="M104" s="6">
        <v>1.352411</v>
      </c>
      <c r="N104" s="6">
        <v>0</v>
      </c>
      <c r="O104" s="6">
        <v>14.675300999999999</v>
      </c>
    </row>
    <row r="105" spans="1:15" s="3" customFormat="1">
      <c r="A105" s="5">
        <v>102</v>
      </c>
      <c r="B105" s="5" t="s">
        <v>93</v>
      </c>
      <c r="C105" s="5" t="s">
        <v>113</v>
      </c>
      <c r="D105" s="6">
        <f t="shared" si="14"/>
        <v>137.6</v>
      </c>
      <c r="E105" s="6">
        <f t="shared" si="15"/>
        <v>138.6</v>
      </c>
      <c r="F105" s="6">
        <v>0.72</v>
      </c>
      <c r="G105" s="6">
        <f t="shared" si="13"/>
        <v>1</v>
      </c>
      <c r="H105" s="6">
        <v>13.812203999999999</v>
      </c>
      <c r="I105" s="6">
        <v>26.166694</v>
      </c>
      <c r="J105" s="6">
        <v>35.387253999999999</v>
      </c>
      <c r="K105" s="6">
        <v>68.910893999999999</v>
      </c>
      <c r="L105" s="6">
        <v>0.53666700000000001</v>
      </c>
      <c r="M105" s="6">
        <v>1.497106</v>
      </c>
      <c r="N105" s="6">
        <v>0</v>
      </c>
      <c r="O105" s="6">
        <v>15.034953999999999</v>
      </c>
    </row>
    <row r="106" spans="1:15" s="3" customFormat="1">
      <c r="A106" s="5">
        <v>103</v>
      </c>
      <c r="B106" s="5" t="s">
        <v>93</v>
      </c>
      <c r="C106" s="5" t="s">
        <v>114</v>
      </c>
      <c r="D106" s="6">
        <f t="shared" si="14"/>
        <v>138.6</v>
      </c>
      <c r="E106" s="6">
        <f t="shared" si="15"/>
        <v>139.6</v>
      </c>
      <c r="F106" s="6">
        <v>0.91</v>
      </c>
      <c r="G106" s="6">
        <f t="shared" si="13"/>
        <v>1</v>
      </c>
      <c r="H106" s="6">
        <v>12.646787</v>
      </c>
      <c r="I106" s="6">
        <v>26.431566999999998</v>
      </c>
      <c r="J106" s="6">
        <v>28.954825</v>
      </c>
      <c r="K106" s="6">
        <v>66.50183100000001</v>
      </c>
      <c r="L106" s="6">
        <v>0.69</v>
      </c>
      <c r="M106" s="6">
        <v>1.676382</v>
      </c>
      <c r="N106" s="6">
        <v>0</v>
      </c>
      <c r="O106" s="6">
        <v>16.344432000000001</v>
      </c>
    </row>
    <row r="107" spans="1:15" s="3" customFormat="1">
      <c r="A107" s="5">
        <v>104</v>
      </c>
      <c r="B107" s="5" t="s">
        <v>93</v>
      </c>
      <c r="C107" s="5" t="s">
        <v>115</v>
      </c>
      <c r="D107" s="6">
        <f t="shared" si="14"/>
        <v>139.6</v>
      </c>
      <c r="E107" s="6">
        <f t="shared" si="15"/>
        <v>140.6</v>
      </c>
      <c r="F107" s="6">
        <v>0.91</v>
      </c>
      <c r="G107" s="6">
        <f t="shared" si="13"/>
        <v>1</v>
      </c>
      <c r="H107" s="6">
        <v>12.424189</v>
      </c>
      <c r="I107" s="6">
        <v>24.540068999999999</v>
      </c>
      <c r="J107" s="6">
        <v>33.893768999999999</v>
      </c>
      <c r="K107" s="6">
        <v>75.168474000000003</v>
      </c>
      <c r="L107" s="6">
        <v>0.69</v>
      </c>
      <c r="M107" s="6">
        <v>1.7739100000000001</v>
      </c>
      <c r="N107" s="6">
        <v>0</v>
      </c>
      <c r="O107" s="6">
        <v>18.640541000000002</v>
      </c>
    </row>
    <row r="108" spans="1:15" s="3" customFormat="1">
      <c r="A108" s="5">
        <v>105</v>
      </c>
      <c r="B108" s="5" t="s">
        <v>93</v>
      </c>
      <c r="C108" s="5" t="s">
        <v>116</v>
      </c>
      <c r="D108" s="6">
        <f t="shared" si="14"/>
        <v>140.6</v>
      </c>
      <c r="E108" s="6">
        <f t="shared" si="15"/>
        <v>141.6</v>
      </c>
      <c r="F108" s="6">
        <v>0.91</v>
      </c>
      <c r="G108" s="6">
        <f t="shared" si="13"/>
        <v>1</v>
      </c>
      <c r="H108" s="6">
        <v>15.644039000000001</v>
      </c>
      <c r="I108" s="6">
        <v>30.553148</v>
      </c>
      <c r="J108" s="6">
        <v>50.869731000000002</v>
      </c>
      <c r="K108" s="6">
        <v>76.105376000000007</v>
      </c>
      <c r="L108" s="6">
        <v>0.23</v>
      </c>
      <c r="M108" s="6">
        <v>0.93724600000000002</v>
      </c>
      <c r="N108" s="6">
        <v>0</v>
      </c>
      <c r="O108" s="6">
        <v>16.820339000000001</v>
      </c>
    </row>
    <row r="109" spans="1:15" s="3" customFormat="1">
      <c r="A109" s="5">
        <v>106</v>
      </c>
      <c r="B109" s="5" t="s">
        <v>93</v>
      </c>
      <c r="C109" s="5" t="s">
        <v>117</v>
      </c>
      <c r="D109" s="6">
        <f t="shared" si="14"/>
        <v>141.6</v>
      </c>
      <c r="E109" s="6">
        <f t="shared" si="15"/>
        <v>142.6</v>
      </c>
      <c r="F109" s="6">
        <v>0.91</v>
      </c>
      <c r="G109" s="6">
        <f t="shared" si="13"/>
        <v>1</v>
      </c>
      <c r="H109" s="6">
        <v>12.326008</v>
      </c>
      <c r="I109" s="6">
        <v>24.496046999999997</v>
      </c>
      <c r="J109" s="6">
        <v>32.374974000000002</v>
      </c>
      <c r="K109" s="6">
        <v>60.847945000000003</v>
      </c>
      <c r="L109" s="6">
        <v>0.38333300000000003</v>
      </c>
      <c r="M109" s="6">
        <v>1.6166259999999999</v>
      </c>
      <c r="N109" s="6">
        <v>0</v>
      </c>
      <c r="O109" s="6">
        <v>13.712059999999999</v>
      </c>
    </row>
    <row r="110" spans="1:15" s="3" customFormat="1">
      <c r="A110" s="5">
        <v>107</v>
      </c>
      <c r="B110" s="5" t="s">
        <v>93</v>
      </c>
      <c r="C110" s="5" t="s">
        <v>118</v>
      </c>
      <c r="D110" s="6">
        <f t="shared" si="14"/>
        <v>142.6</v>
      </c>
      <c r="E110" s="6">
        <f t="shared" si="15"/>
        <v>143.6</v>
      </c>
      <c r="F110" s="6">
        <v>0.91</v>
      </c>
      <c r="G110" s="6">
        <f t="shared" si="13"/>
        <v>1</v>
      </c>
      <c r="H110" s="6">
        <v>12.448231</v>
      </c>
      <c r="I110" s="6">
        <v>24.378409000000001</v>
      </c>
      <c r="J110" s="6">
        <v>40.078137999999996</v>
      </c>
      <c r="K110" s="6">
        <v>70.333686</v>
      </c>
      <c r="L110" s="6">
        <v>1.0733330000000001</v>
      </c>
      <c r="M110" s="6">
        <v>1.2171669999999999</v>
      </c>
      <c r="N110" s="6">
        <v>0</v>
      </c>
      <c r="O110" s="6">
        <v>21.684252000000001</v>
      </c>
    </row>
    <row r="111" spans="1:15" s="3" customFormat="1">
      <c r="A111" s="5">
        <v>108</v>
      </c>
      <c r="B111" s="5" t="s">
        <v>93</v>
      </c>
      <c r="C111" s="5" t="s">
        <v>119</v>
      </c>
      <c r="D111" s="6">
        <f t="shared" si="14"/>
        <v>143.6</v>
      </c>
      <c r="E111" s="6">
        <f t="shared" si="15"/>
        <v>144.6</v>
      </c>
      <c r="F111" s="6">
        <v>0.91</v>
      </c>
      <c r="G111" s="6">
        <f t="shared" si="13"/>
        <v>1</v>
      </c>
      <c r="H111" s="6">
        <v>14.634782999999999</v>
      </c>
      <c r="I111" s="6">
        <v>29.493165000000001</v>
      </c>
      <c r="J111" s="6">
        <v>42.316285000000001</v>
      </c>
      <c r="K111" s="6">
        <v>94.947924</v>
      </c>
      <c r="L111" s="6">
        <v>0.46</v>
      </c>
      <c r="M111" s="6">
        <v>1.0787770000000001</v>
      </c>
      <c r="N111" s="6">
        <v>0</v>
      </c>
      <c r="O111" s="6">
        <v>18.238358000000002</v>
      </c>
    </row>
    <row r="112" spans="1:15" s="3" customFormat="1">
      <c r="A112" s="5">
        <v>109</v>
      </c>
      <c r="B112" s="5" t="s">
        <v>93</v>
      </c>
      <c r="C112" s="5" t="s">
        <v>120</v>
      </c>
      <c r="D112" s="6">
        <f t="shared" si="14"/>
        <v>144.6</v>
      </c>
      <c r="E112" s="6">
        <f t="shared" si="15"/>
        <v>145.6</v>
      </c>
      <c r="F112" s="6">
        <v>0.95</v>
      </c>
      <c r="G112" s="6">
        <f t="shared" si="13"/>
        <v>1</v>
      </c>
      <c r="H112" s="6">
        <v>11.928789</v>
      </c>
      <c r="I112" s="6">
        <v>22.656417000000001</v>
      </c>
      <c r="J112" s="6">
        <v>40.868624000000004</v>
      </c>
      <c r="K112" s="6">
        <v>66.802967999999993</v>
      </c>
      <c r="L112" s="6">
        <v>0.46</v>
      </c>
      <c r="M112" s="6">
        <v>1.396458</v>
      </c>
      <c r="N112" s="6">
        <v>0</v>
      </c>
      <c r="O112" s="6">
        <v>15.134458</v>
      </c>
    </row>
    <row r="113" spans="1:15" s="3" customFormat="1">
      <c r="A113" s="5">
        <v>110</v>
      </c>
      <c r="B113" s="5" t="s">
        <v>93</v>
      </c>
      <c r="C113" s="5" t="s">
        <v>121</v>
      </c>
      <c r="D113" s="6">
        <f t="shared" si="14"/>
        <v>145.6</v>
      </c>
      <c r="E113" s="6">
        <f>D113+0.5</f>
        <v>146.1</v>
      </c>
      <c r="F113" s="6">
        <v>0.47</v>
      </c>
      <c r="G113" s="6">
        <f t="shared" si="13"/>
        <v>0.5</v>
      </c>
      <c r="H113" s="6">
        <v>16.306145000000001</v>
      </c>
      <c r="I113" s="6">
        <v>28.595401000000003</v>
      </c>
      <c r="J113" s="6">
        <v>50.665250999999998</v>
      </c>
      <c r="K113" s="6">
        <v>73.361634999999993</v>
      </c>
      <c r="L113" s="6">
        <v>0.76666699999999999</v>
      </c>
      <c r="M113" s="6">
        <v>1.4121790000000001</v>
      </c>
      <c r="N113" s="6">
        <v>0</v>
      </c>
      <c r="O113" s="6">
        <v>14.498261000000001</v>
      </c>
    </row>
    <row r="114" spans="1:15" s="3" customFormat="1">
      <c r="A114" s="5">
        <v>111</v>
      </c>
      <c r="B114" s="5" t="s">
        <v>93</v>
      </c>
      <c r="C114" s="5" t="s">
        <v>122</v>
      </c>
      <c r="D114" s="6">
        <f t="shared" si="14"/>
        <v>146.1</v>
      </c>
      <c r="E114" s="6">
        <f t="shared" si="15"/>
        <v>147.1</v>
      </c>
      <c r="F114" s="6">
        <v>0.95</v>
      </c>
      <c r="G114" s="6">
        <f t="shared" si="13"/>
        <v>1</v>
      </c>
      <c r="H114" s="6">
        <v>5.1926839999999999</v>
      </c>
      <c r="I114" s="6">
        <v>10.112343999999998</v>
      </c>
      <c r="J114" s="6">
        <v>51.482616999999998</v>
      </c>
      <c r="K114" s="6">
        <v>41.378523000000001</v>
      </c>
      <c r="L114" s="6">
        <v>0.153333</v>
      </c>
      <c r="M114" s="6">
        <v>1.770743</v>
      </c>
      <c r="N114" s="6">
        <v>0</v>
      </c>
      <c r="O114" s="6">
        <v>23.739656999999998</v>
      </c>
    </row>
    <row r="115" spans="1:15" s="3" customFormat="1">
      <c r="A115" s="5">
        <v>112</v>
      </c>
      <c r="B115" s="5" t="s">
        <v>93</v>
      </c>
      <c r="C115" s="5" t="s">
        <v>123</v>
      </c>
      <c r="D115" s="6">
        <f t="shared" si="14"/>
        <v>147.1</v>
      </c>
      <c r="E115" s="6">
        <f t="shared" si="15"/>
        <v>148.1</v>
      </c>
      <c r="F115" s="6">
        <v>0.95</v>
      </c>
      <c r="G115" s="6">
        <f t="shared" si="13"/>
        <v>1</v>
      </c>
      <c r="H115" s="6">
        <v>3.9402740000000001</v>
      </c>
      <c r="I115" s="6">
        <v>7.6703799999999998</v>
      </c>
      <c r="J115" s="6">
        <v>47.739272</v>
      </c>
      <c r="K115" s="6">
        <v>40.575837</v>
      </c>
      <c r="L115" s="6">
        <v>0.76666699999999999</v>
      </c>
      <c r="M115" s="6">
        <v>2.8339439999999998</v>
      </c>
      <c r="N115" s="6">
        <v>0</v>
      </c>
      <c r="O115" s="6">
        <v>23.092497999999999</v>
      </c>
    </row>
    <row r="116" spans="1:15" s="3" customFormat="1">
      <c r="A116" s="5">
        <v>113</v>
      </c>
      <c r="B116" s="5" t="s">
        <v>93</v>
      </c>
      <c r="C116" s="5" t="s">
        <v>124</v>
      </c>
      <c r="D116" s="6">
        <f t="shared" si="14"/>
        <v>148.1</v>
      </c>
      <c r="E116" s="6">
        <f>D116+0.5</f>
        <v>148.6</v>
      </c>
      <c r="F116" s="6">
        <v>0.3</v>
      </c>
      <c r="G116" s="6">
        <f t="shared" si="13"/>
        <v>0.5</v>
      </c>
      <c r="H116" s="6">
        <v>13.039954999999999</v>
      </c>
      <c r="I116" s="6">
        <v>26.372737000000001</v>
      </c>
      <c r="J116" s="6">
        <v>31.815089</v>
      </c>
      <c r="K116" s="6">
        <v>73.830078</v>
      </c>
      <c r="L116" s="6">
        <v>0.69</v>
      </c>
      <c r="M116" s="6">
        <v>0.82401199999999997</v>
      </c>
      <c r="N116" s="6">
        <v>0</v>
      </c>
      <c r="O116" s="6">
        <v>13.999196</v>
      </c>
    </row>
    <row r="117" spans="1:15" s="3" customFormat="1">
      <c r="A117" s="5">
        <v>114</v>
      </c>
      <c r="B117" s="5" t="s">
        <v>93</v>
      </c>
      <c r="C117" s="5" t="s">
        <v>125</v>
      </c>
      <c r="D117" s="6">
        <f t="shared" si="14"/>
        <v>148.6</v>
      </c>
      <c r="E117" s="6">
        <f t="shared" ref="E117:E120" si="16">D117+0.5</f>
        <v>149.1</v>
      </c>
      <c r="F117" s="6">
        <v>0.3</v>
      </c>
      <c r="G117" s="6">
        <f t="shared" si="13"/>
        <v>0.5</v>
      </c>
      <c r="H117" s="6">
        <v>24.742442999999998</v>
      </c>
      <c r="I117" s="6">
        <v>29.647752000000001</v>
      </c>
      <c r="J117" s="6">
        <v>44.047065000000003</v>
      </c>
      <c r="K117" s="6">
        <v>73.69639699999999</v>
      </c>
      <c r="L117" s="6">
        <v>0.30666699999999997</v>
      </c>
      <c r="M117" s="6">
        <v>1.1731289999999999</v>
      </c>
      <c r="N117" s="6">
        <v>0</v>
      </c>
      <c r="O117" s="6">
        <v>13.338741000000001</v>
      </c>
    </row>
    <row r="118" spans="1:15" s="3" customFormat="1">
      <c r="A118" s="5">
        <v>115</v>
      </c>
      <c r="B118" s="5" t="s">
        <v>93</v>
      </c>
      <c r="C118" s="5" t="s">
        <v>126</v>
      </c>
      <c r="D118" s="6">
        <f>E117</f>
        <v>149.1</v>
      </c>
      <c r="E118" s="6">
        <f t="shared" si="16"/>
        <v>149.6</v>
      </c>
      <c r="F118" s="6">
        <v>0.3</v>
      </c>
      <c r="G118" s="6">
        <f t="shared" si="13"/>
        <v>0.5</v>
      </c>
      <c r="H118" s="6">
        <v>43.563485</v>
      </c>
      <c r="I118" s="6">
        <v>30.678205999999999</v>
      </c>
      <c r="J118" s="6">
        <v>70.732142999999994</v>
      </c>
      <c r="K118" s="6">
        <v>70.216149000000001</v>
      </c>
      <c r="L118" s="6">
        <v>0.30666699999999997</v>
      </c>
      <c r="M118" s="6">
        <v>0.83659499999999998</v>
      </c>
      <c r="N118" s="6">
        <v>6.6667000000000004E-2</v>
      </c>
      <c r="O118" s="6">
        <v>12.157153000000001</v>
      </c>
    </row>
    <row r="119" spans="1:15" s="3" customFormat="1">
      <c r="A119" s="5">
        <v>116</v>
      </c>
      <c r="B119" s="5" t="s">
        <v>93</v>
      </c>
      <c r="C119" s="5" t="s">
        <v>127</v>
      </c>
      <c r="D119" s="6">
        <f>E118</f>
        <v>149.6</v>
      </c>
      <c r="E119" s="6">
        <f t="shared" si="16"/>
        <v>150.1</v>
      </c>
      <c r="F119" s="6">
        <v>0.3</v>
      </c>
      <c r="G119" s="6">
        <f t="shared" si="13"/>
        <v>0.5</v>
      </c>
      <c r="H119" s="6">
        <v>44.191564</v>
      </c>
      <c r="I119" s="6">
        <v>28.043324999999999</v>
      </c>
      <c r="J119" s="6">
        <v>338.99031000000002</v>
      </c>
      <c r="K119" s="6">
        <v>65.649509000000009</v>
      </c>
      <c r="L119" s="6">
        <v>0.46</v>
      </c>
      <c r="M119" s="6">
        <v>1.509679</v>
      </c>
      <c r="N119" s="6">
        <v>6.6667000000000004E-2</v>
      </c>
      <c r="O119" s="6">
        <v>13.685167</v>
      </c>
    </row>
    <row r="120" spans="1:15" s="3" customFormat="1">
      <c r="A120" s="5">
        <v>117</v>
      </c>
      <c r="B120" s="5" t="s">
        <v>93</v>
      </c>
      <c r="C120" s="5" t="s">
        <v>128</v>
      </c>
      <c r="D120" s="6">
        <f t="shared" ref="D120:D124" si="17">E119</f>
        <v>150.1</v>
      </c>
      <c r="E120" s="6">
        <f t="shared" si="16"/>
        <v>150.6</v>
      </c>
      <c r="F120" s="6">
        <v>0.3</v>
      </c>
      <c r="G120" s="6">
        <f t="shared" si="13"/>
        <v>0.5</v>
      </c>
      <c r="H120" s="6">
        <v>23.051463999999999</v>
      </c>
      <c r="I120" s="6">
        <v>51.508983999999998</v>
      </c>
      <c r="J120" s="6">
        <v>245.17545000000001</v>
      </c>
      <c r="K120" s="6">
        <v>108.45649</v>
      </c>
      <c r="L120" s="6">
        <v>0.30666699999999997</v>
      </c>
      <c r="M120" s="6">
        <v>1.160547</v>
      </c>
      <c r="N120" s="6">
        <v>0</v>
      </c>
      <c r="O120" s="6">
        <v>13.334939</v>
      </c>
    </row>
    <row r="121" spans="1:15" s="3" customFormat="1">
      <c r="A121" s="5">
        <v>118</v>
      </c>
      <c r="B121" s="5" t="s">
        <v>93</v>
      </c>
      <c r="C121" s="5" t="s">
        <v>129</v>
      </c>
      <c r="D121" s="6">
        <f t="shared" si="17"/>
        <v>150.6</v>
      </c>
      <c r="E121" s="6">
        <f>D121+0.5</f>
        <v>151.1</v>
      </c>
      <c r="F121" s="6">
        <v>0.3</v>
      </c>
      <c r="G121" s="6">
        <f t="shared" si="13"/>
        <v>0.5</v>
      </c>
      <c r="H121" s="6">
        <v>36.958320000000001</v>
      </c>
      <c r="I121" s="6">
        <v>72.22016099999999</v>
      </c>
      <c r="J121" s="6">
        <v>91.172642999999994</v>
      </c>
      <c r="K121" s="6">
        <v>106.146096</v>
      </c>
      <c r="L121" s="6">
        <v>0.843333</v>
      </c>
      <c r="M121" s="6">
        <v>0.96241099999999991</v>
      </c>
      <c r="N121" s="6">
        <v>0</v>
      </c>
      <c r="O121" s="6">
        <v>12.101872</v>
      </c>
    </row>
    <row r="122" spans="1:15" s="3" customFormat="1">
      <c r="A122" s="5">
        <v>119</v>
      </c>
      <c r="B122" s="5" t="s">
        <v>93</v>
      </c>
      <c r="C122" s="5" t="s">
        <v>130</v>
      </c>
      <c r="D122" s="6">
        <f t="shared" si="17"/>
        <v>151.1</v>
      </c>
      <c r="E122" s="6">
        <f>D122+1</f>
        <v>152.1</v>
      </c>
      <c r="F122" s="6">
        <v>1</v>
      </c>
      <c r="G122" s="6">
        <f t="shared" si="13"/>
        <v>1</v>
      </c>
      <c r="H122" s="6">
        <v>3.6918709999999999</v>
      </c>
      <c r="I122" s="6">
        <v>4.9638459999999993</v>
      </c>
      <c r="J122" s="6">
        <v>39.462423000000001</v>
      </c>
      <c r="K122" s="6">
        <v>69.413479000000009</v>
      </c>
      <c r="L122" s="6">
        <v>0.30666699999999997</v>
      </c>
      <c r="M122" s="6">
        <v>1.21716</v>
      </c>
      <c r="N122" s="6">
        <v>0</v>
      </c>
      <c r="O122" s="6">
        <v>19.333188999999997</v>
      </c>
    </row>
    <row r="123" spans="1:15" s="3" customFormat="1">
      <c r="A123" s="5">
        <v>120</v>
      </c>
      <c r="B123" s="5" t="s">
        <v>93</v>
      </c>
      <c r="C123" s="5" t="s">
        <v>131</v>
      </c>
      <c r="D123" s="6">
        <f t="shared" si="17"/>
        <v>152.1</v>
      </c>
      <c r="E123" s="6">
        <f t="shared" ref="E123:E124" si="18">D123+1</f>
        <v>153.1</v>
      </c>
      <c r="F123" s="6">
        <v>1</v>
      </c>
      <c r="G123" s="6">
        <f t="shared" si="13"/>
        <v>1</v>
      </c>
      <c r="H123" s="6">
        <v>23.724240000000002</v>
      </c>
      <c r="I123" s="6">
        <v>9.2885210000000011</v>
      </c>
      <c r="J123" s="6">
        <v>32.616733000000004</v>
      </c>
      <c r="K123" s="6">
        <v>40.960383999999998</v>
      </c>
      <c r="L123" s="6">
        <v>0.38333300000000003</v>
      </c>
      <c r="M123" s="6">
        <v>1.2958040000000002</v>
      </c>
      <c r="N123" s="6">
        <v>0</v>
      </c>
      <c r="O123" s="6">
        <v>21.117215000000002</v>
      </c>
    </row>
    <row r="124" spans="1:15" s="3" customFormat="1">
      <c r="A124" s="5">
        <v>121</v>
      </c>
      <c r="B124" s="5" t="s">
        <v>93</v>
      </c>
      <c r="C124" s="5" t="s">
        <v>132</v>
      </c>
      <c r="D124" s="6">
        <f t="shared" si="17"/>
        <v>153.1</v>
      </c>
      <c r="E124" s="6">
        <f t="shared" si="18"/>
        <v>154.1</v>
      </c>
      <c r="F124" s="6">
        <v>1</v>
      </c>
      <c r="G124" s="6">
        <f t="shared" si="13"/>
        <v>1</v>
      </c>
      <c r="H124" s="6">
        <v>45.00665</v>
      </c>
      <c r="I124" s="6">
        <v>24.599193</v>
      </c>
      <c r="J124" s="6">
        <v>34.092377999999997</v>
      </c>
      <c r="K124" s="6">
        <v>78.598702000000003</v>
      </c>
      <c r="L124" s="6">
        <v>0.46</v>
      </c>
      <c r="M124" s="6">
        <v>1.0567570000000002</v>
      </c>
      <c r="N124" s="6">
        <v>0</v>
      </c>
      <c r="O124" s="6">
        <v>17.605494</v>
      </c>
    </row>
    <row r="125" spans="1:15" s="3" customFormat="1">
      <c r="A125" s="5">
        <v>122</v>
      </c>
      <c r="B125" s="5" t="s">
        <v>133</v>
      </c>
      <c r="C125" s="5" t="s">
        <v>134</v>
      </c>
      <c r="D125" s="6">
        <v>76</v>
      </c>
      <c r="E125" s="6">
        <v>77</v>
      </c>
      <c r="F125" s="6">
        <v>0.93</v>
      </c>
      <c r="G125" s="6">
        <f>E125-D125</f>
        <v>1</v>
      </c>
      <c r="H125" s="6">
        <v>13.702057</v>
      </c>
      <c r="I125" s="6">
        <v>31.635189999999998</v>
      </c>
      <c r="J125" s="6">
        <v>36.463510999999997</v>
      </c>
      <c r="K125" s="6">
        <v>106.16331</v>
      </c>
      <c r="L125" s="6">
        <v>0.99666700000000008</v>
      </c>
      <c r="M125" s="6">
        <v>0.85861199999999993</v>
      </c>
      <c r="N125" s="6">
        <v>0</v>
      </c>
      <c r="O125" s="6">
        <v>15.255376</v>
      </c>
    </row>
    <row r="126" spans="1:15" s="3" customFormat="1">
      <c r="A126" s="5">
        <v>123</v>
      </c>
      <c r="B126" s="5" t="s">
        <v>133</v>
      </c>
      <c r="C126" s="5" t="s">
        <v>135</v>
      </c>
      <c r="D126" s="6">
        <v>77</v>
      </c>
      <c r="E126" s="6">
        <v>78</v>
      </c>
      <c r="F126" s="6">
        <v>0.93</v>
      </c>
      <c r="G126" s="6">
        <f t="shared" ref="G126:G163" si="19">E126-D126</f>
        <v>1</v>
      </c>
      <c r="H126" s="6">
        <v>13.268649999999999</v>
      </c>
      <c r="I126" s="6">
        <v>29.677243999999998</v>
      </c>
      <c r="J126" s="6">
        <v>35.594351000000003</v>
      </c>
      <c r="K126" s="6">
        <v>88.622291000000004</v>
      </c>
      <c r="L126" s="6">
        <v>0.38333300000000003</v>
      </c>
      <c r="M126" s="6">
        <v>1.107081</v>
      </c>
      <c r="N126" s="6">
        <v>6.6667000000000004E-2</v>
      </c>
      <c r="O126" s="6">
        <v>13.994323</v>
      </c>
    </row>
    <row r="127" spans="1:15" s="3" customFormat="1">
      <c r="A127" s="5">
        <v>124</v>
      </c>
      <c r="B127" s="5" t="s">
        <v>133</v>
      </c>
      <c r="C127" s="5" t="s">
        <v>136</v>
      </c>
      <c r="D127" s="6">
        <v>78</v>
      </c>
      <c r="E127" s="6">
        <v>79</v>
      </c>
      <c r="F127" s="6">
        <v>0.93</v>
      </c>
      <c r="G127" s="6">
        <f t="shared" si="19"/>
        <v>1</v>
      </c>
      <c r="H127" s="6">
        <v>16.725518999999998</v>
      </c>
      <c r="I127" s="6">
        <v>34.395826999999997</v>
      </c>
      <c r="J127" s="6">
        <v>41.347799999999999</v>
      </c>
      <c r="K127" s="6">
        <v>80.104369999999989</v>
      </c>
      <c r="L127" s="6">
        <v>0.23</v>
      </c>
      <c r="M127" s="6">
        <v>1.0064329999999999</v>
      </c>
      <c r="N127" s="6">
        <v>0</v>
      </c>
      <c r="O127" s="6">
        <v>12.974055</v>
      </c>
    </row>
    <row r="128" spans="1:15" s="3" customFormat="1">
      <c r="A128" s="5">
        <v>125</v>
      </c>
      <c r="B128" s="5" t="s">
        <v>133</v>
      </c>
      <c r="C128" s="5" t="s">
        <v>137</v>
      </c>
      <c r="D128" s="6">
        <v>79</v>
      </c>
      <c r="E128" s="6">
        <v>79.5</v>
      </c>
      <c r="F128" s="6">
        <v>0.5</v>
      </c>
      <c r="G128" s="6">
        <f t="shared" si="19"/>
        <v>0.5</v>
      </c>
      <c r="H128" s="6">
        <v>14.715001000000001</v>
      </c>
      <c r="I128" s="6">
        <v>28.352594</v>
      </c>
      <c r="J128" s="6">
        <v>54.100588000000002</v>
      </c>
      <c r="K128" s="6">
        <v>62.738078000000002</v>
      </c>
      <c r="L128" s="6">
        <v>0.61333300000000002</v>
      </c>
      <c r="M128" s="6">
        <v>0.94353300000000007</v>
      </c>
      <c r="N128" s="6">
        <v>0</v>
      </c>
      <c r="O128" s="6">
        <v>6.9376180000000005</v>
      </c>
    </row>
    <row r="129" spans="1:15" s="3" customFormat="1">
      <c r="A129" s="5">
        <v>126</v>
      </c>
      <c r="B129" s="5" t="s">
        <v>133</v>
      </c>
      <c r="C129" s="5" t="s">
        <v>138</v>
      </c>
      <c r="D129" s="6">
        <f>E128</f>
        <v>79.5</v>
      </c>
      <c r="E129" s="6">
        <f>D129+0.5</f>
        <v>80</v>
      </c>
      <c r="F129" s="6">
        <v>0.5</v>
      </c>
      <c r="G129" s="6">
        <f t="shared" si="19"/>
        <v>0.5</v>
      </c>
      <c r="H129" s="6">
        <v>15.184584999999998</v>
      </c>
      <c r="I129" s="6">
        <v>31.929650000000002</v>
      </c>
      <c r="J129" s="6">
        <v>38.727124000000003</v>
      </c>
      <c r="K129" s="6">
        <v>94.513490000000004</v>
      </c>
      <c r="L129" s="6">
        <v>0.69</v>
      </c>
      <c r="M129" s="6">
        <v>0.95297299999999996</v>
      </c>
      <c r="N129" s="6">
        <v>6.6667000000000004E-2</v>
      </c>
      <c r="O129" s="6">
        <v>8.1649340000000006</v>
      </c>
    </row>
    <row r="130" spans="1:15" s="3" customFormat="1">
      <c r="A130" s="5">
        <v>127</v>
      </c>
      <c r="B130" s="5" t="s">
        <v>133</v>
      </c>
      <c r="C130" s="5" t="s">
        <v>139</v>
      </c>
      <c r="D130" s="6">
        <f t="shared" ref="D130:D163" si="20">E129</f>
        <v>80</v>
      </c>
      <c r="E130" s="6">
        <f t="shared" ref="E130:E147" si="21">D130+0.5</f>
        <v>80.5</v>
      </c>
      <c r="F130" s="6">
        <v>0.5</v>
      </c>
      <c r="G130" s="6">
        <f t="shared" si="19"/>
        <v>0.5</v>
      </c>
      <c r="H130" s="6">
        <v>13.902597</v>
      </c>
      <c r="I130" s="6">
        <v>31.730777</v>
      </c>
      <c r="J130" s="6">
        <v>41.545962000000003</v>
      </c>
      <c r="K130" s="6">
        <v>65.899674000000005</v>
      </c>
      <c r="L130" s="6">
        <v>0.76666699999999999</v>
      </c>
      <c r="M130" s="6">
        <v>0.56925400000000004</v>
      </c>
      <c r="N130" s="6">
        <v>0</v>
      </c>
      <c r="O130" s="6">
        <v>14.277075999999999</v>
      </c>
    </row>
    <row r="131" spans="1:15" s="3" customFormat="1">
      <c r="A131" s="5">
        <v>128</v>
      </c>
      <c r="B131" s="5" t="s">
        <v>133</v>
      </c>
      <c r="C131" s="5" t="s">
        <v>140</v>
      </c>
      <c r="D131" s="6">
        <f t="shared" si="20"/>
        <v>80.5</v>
      </c>
      <c r="E131" s="6">
        <f t="shared" si="21"/>
        <v>81</v>
      </c>
      <c r="F131" s="6">
        <v>0.5</v>
      </c>
      <c r="G131" s="6">
        <f t="shared" si="19"/>
        <v>0.5</v>
      </c>
      <c r="H131" s="6">
        <v>15.463503000000001</v>
      </c>
      <c r="I131" s="6">
        <v>32.054744999999997</v>
      </c>
      <c r="J131" s="6">
        <v>40.413444000000005</v>
      </c>
      <c r="K131" s="6">
        <v>60.011650000000003</v>
      </c>
      <c r="L131" s="6">
        <v>0.46</v>
      </c>
      <c r="M131" s="6">
        <v>0.97183600000000003</v>
      </c>
      <c r="N131" s="6">
        <v>0</v>
      </c>
      <c r="O131" s="6">
        <v>11.158137</v>
      </c>
    </row>
    <row r="132" spans="1:15" s="3" customFormat="1">
      <c r="A132" s="5">
        <v>129</v>
      </c>
      <c r="B132" s="5" t="s">
        <v>133</v>
      </c>
      <c r="C132" s="5" t="s">
        <v>141</v>
      </c>
      <c r="D132" s="6">
        <f t="shared" si="20"/>
        <v>81</v>
      </c>
      <c r="E132" s="6">
        <f t="shared" si="21"/>
        <v>81.5</v>
      </c>
      <c r="F132" s="6">
        <v>0.5</v>
      </c>
      <c r="G132" s="6">
        <f t="shared" si="19"/>
        <v>0.5</v>
      </c>
      <c r="H132" s="6">
        <v>16.167714</v>
      </c>
      <c r="I132" s="6">
        <v>36.420067000000003</v>
      </c>
      <c r="J132" s="6">
        <v>42.520201</v>
      </c>
      <c r="K132" s="6">
        <v>51.580716000000002</v>
      </c>
      <c r="L132" s="6">
        <v>0.46</v>
      </c>
      <c r="M132" s="6">
        <v>1.031595</v>
      </c>
      <c r="N132" s="6">
        <v>0</v>
      </c>
      <c r="O132" s="6">
        <v>12.122999999999999</v>
      </c>
    </row>
    <row r="133" spans="1:15" s="3" customFormat="1">
      <c r="A133" s="5">
        <v>130</v>
      </c>
      <c r="B133" s="5" t="s">
        <v>133</v>
      </c>
      <c r="C133" s="5" t="s">
        <v>142</v>
      </c>
      <c r="D133" s="6">
        <f t="shared" si="20"/>
        <v>81.5</v>
      </c>
      <c r="E133" s="6">
        <f t="shared" si="21"/>
        <v>82</v>
      </c>
      <c r="F133" s="6">
        <v>0.5</v>
      </c>
      <c r="G133" s="6">
        <f t="shared" si="19"/>
        <v>0.5</v>
      </c>
      <c r="H133" s="6">
        <v>16.966380000000001</v>
      </c>
      <c r="I133" s="6">
        <v>34.020051000000002</v>
      </c>
      <c r="J133" s="6">
        <v>39.996138000000002</v>
      </c>
      <c r="K133" s="6">
        <v>52.684739999999998</v>
      </c>
      <c r="L133" s="6">
        <v>0.30666699999999997</v>
      </c>
      <c r="M133" s="6">
        <v>1.0410329999999999</v>
      </c>
      <c r="N133" s="6">
        <v>0.13333300000000001</v>
      </c>
      <c r="O133" s="6">
        <v>12.269251000000001</v>
      </c>
    </row>
    <row r="134" spans="1:15" s="3" customFormat="1">
      <c r="A134" s="5">
        <v>131</v>
      </c>
      <c r="B134" s="5" t="s">
        <v>133</v>
      </c>
      <c r="C134" s="5" t="s">
        <v>143</v>
      </c>
      <c r="D134" s="6">
        <f t="shared" si="20"/>
        <v>82</v>
      </c>
      <c r="E134" s="6">
        <f t="shared" si="21"/>
        <v>82.5</v>
      </c>
      <c r="F134" s="6">
        <v>0.45</v>
      </c>
      <c r="G134" s="6">
        <f t="shared" si="19"/>
        <v>0.5</v>
      </c>
      <c r="H134" s="6">
        <v>14.608666999999999</v>
      </c>
      <c r="I134" s="6">
        <v>27.550138</v>
      </c>
      <c r="J134" s="6">
        <v>28.995867999999998</v>
      </c>
      <c r="K134" s="6">
        <v>58.522477000000002</v>
      </c>
      <c r="L134" s="6">
        <v>0.69</v>
      </c>
      <c r="M134" s="6">
        <v>0.68877099999999991</v>
      </c>
      <c r="N134" s="6">
        <v>0</v>
      </c>
      <c r="O134" s="6">
        <v>11.723484000000001</v>
      </c>
    </row>
    <row r="135" spans="1:15" s="3" customFormat="1">
      <c r="A135" s="5">
        <v>132</v>
      </c>
      <c r="B135" s="5" t="s">
        <v>133</v>
      </c>
      <c r="C135" s="5" t="s">
        <v>144</v>
      </c>
      <c r="D135" s="6">
        <f t="shared" si="20"/>
        <v>82.5</v>
      </c>
      <c r="E135" s="6">
        <f t="shared" si="21"/>
        <v>83</v>
      </c>
      <c r="F135" s="6">
        <v>0.45</v>
      </c>
      <c r="G135" s="6">
        <f t="shared" si="19"/>
        <v>0.5</v>
      </c>
      <c r="H135" s="6">
        <v>14.759255</v>
      </c>
      <c r="I135" s="6">
        <v>32.525843999999999</v>
      </c>
      <c r="J135" s="6">
        <v>40.498006000000004</v>
      </c>
      <c r="K135" s="6">
        <v>143.03273300000001</v>
      </c>
      <c r="L135" s="6">
        <v>0.92</v>
      </c>
      <c r="M135" s="6">
        <v>1.0787800000000001</v>
      </c>
      <c r="N135" s="6">
        <v>6.6667000000000004E-2</v>
      </c>
      <c r="O135" s="6">
        <v>15.858216000000001</v>
      </c>
    </row>
    <row r="136" spans="1:15" s="3" customFormat="1">
      <c r="A136" s="5">
        <v>133</v>
      </c>
      <c r="B136" s="5" t="s">
        <v>133</v>
      </c>
      <c r="C136" s="5" t="s">
        <v>145</v>
      </c>
      <c r="D136" s="6">
        <f t="shared" si="20"/>
        <v>83</v>
      </c>
      <c r="E136" s="6">
        <f t="shared" si="21"/>
        <v>83.5</v>
      </c>
      <c r="F136" s="6">
        <v>0.45</v>
      </c>
      <c r="G136" s="6">
        <f t="shared" si="19"/>
        <v>0.5</v>
      </c>
      <c r="H136" s="6">
        <v>11.914747999999999</v>
      </c>
      <c r="I136" s="6">
        <v>24.326865000000002</v>
      </c>
      <c r="J136" s="6">
        <v>37.440987</v>
      </c>
      <c r="K136" s="6">
        <v>45.425764999999998</v>
      </c>
      <c r="L136" s="6">
        <v>0.46</v>
      </c>
      <c r="M136" s="6">
        <v>0.75167700000000004</v>
      </c>
      <c r="N136" s="6">
        <v>6.6667000000000004E-2</v>
      </c>
      <c r="O136" s="6">
        <v>14.208195999999999</v>
      </c>
    </row>
    <row r="137" spans="1:15" s="3" customFormat="1">
      <c r="A137" s="5">
        <v>134</v>
      </c>
      <c r="B137" s="5" t="s">
        <v>133</v>
      </c>
      <c r="C137" s="5" t="s">
        <v>146</v>
      </c>
      <c r="D137" s="6">
        <f t="shared" si="20"/>
        <v>83.5</v>
      </c>
      <c r="E137" s="6">
        <f t="shared" si="21"/>
        <v>84</v>
      </c>
      <c r="F137" s="6">
        <v>0.45</v>
      </c>
      <c r="G137" s="6">
        <f t="shared" si="19"/>
        <v>0.5</v>
      </c>
      <c r="H137" s="6">
        <v>15.553742</v>
      </c>
      <c r="I137" s="6">
        <v>32.385793</v>
      </c>
      <c r="J137" s="6">
        <v>33.477131</v>
      </c>
      <c r="K137" s="6">
        <v>54.441025000000003</v>
      </c>
      <c r="L137" s="6">
        <v>0.69</v>
      </c>
      <c r="M137" s="6">
        <v>0.92466700000000002</v>
      </c>
      <c r="N137" s="6">
        <v>0</v>
      </c>
      <c r="O137" s="6">
        <v>10.686532</v>
      </c>
    </row>
    <row r="138" spans="1:15" s="3" customFormat="1">
      <c r="A138" s="5">
        <v>135</v>
      </c>
      <c r="B138" s="5" t="s">
        <v>133</v>
      </c>
      <c r="C138" s="5" t="s">
        <v>147</v>
      </c>
      <c r="D138" s="6">
        <f t="shared" si="20"/>
        <v>84</v>
      </c>
      <c r="E138" s="6">
        <f t="shared" si="21"/>
        <v>84.5</v>
      </c>
      <c r="F138" s="6">
        <v>0.45</v>
      </c>
      <c r="G138" s="6">
        <f t="shared" si="19"/>
        <v>0.5</v>
      </c>
      <c r="H138" s="6">
        <v>13.641779</v>
      </c>
      <c r="I138" s="6">
        <v>27.388300999999998</v>
      </c>
      <c r="J138" s="6">
        <v>41.020600999999999</v>
      </c>
      <c r="K138" s="6">
        <v>52.768368000000002</v>
      </c>
      <c r="L138" s="6">
        <v>0.53666700000000001</v>
      </c>
      <c r="M138" s="6">
        <v>1.1479729999999999</v>
      </c>
      <c r="N138" s="6">
        <v>0</v>
      </c>
      <c r="O138" s="6">
        <v>11.881375</v>
      </c>
    </row>
    <row r="139" spans="1:15" s="3" customFormat="1">
      <c r="A139" s="5">
        <v>136</v>
      </c>
      <c r="B139" s="5" t="s">
        <v>133</v>
      </c>
      <c r="C139" s="5" t="s">
        <v>148</v>
      </c>
      <c r="D139" s="6">
        <f t="shared" si="20"/>
        <v>84.5</v>
      </c>
      <c r="E139" s="6">
        <f t="shared" si="21"/>
        <v>85</v>
      </c>
      <c r="F139" s="6">
        <v>0.45</v>
      </c>
      <c r="G139" s="6">
        <f t="shared" si="19"/>
        <v>0.5</v>
      </c>
      <c r="H139" s="6">
        <v>9.5123639999999998</v>
      </c>
      <c r="I139" s="6">
        <v>21.434861000000001</v>
      </c>
      <c r="J139" s="6">
        <v>32.596508999999998</v>
      </c>
      <c r="K139" s="6">
        <v>52.483775999999999</v>
      </c>
      <c r="L139" s="6">
        <v>0.30666699999999997</v>
      </c>
      <c r="M139" s="6">
        <v>1.251782</v>
      </c>
      <c r="N139" s="6">
        <v>0</v>
      </c>
      <c r="O139" s="6">
        <v>14.224165000000001</v>
      </c>
    </row>
    <row r="140" spans="1:15" s="3" customFormat="1">
      <c r="A140" s="5">
        <v>137</v>
      </c>
      <c r="B140" s="5" t="s">
        <v>133</v>
      </c>
      <c r="C140" s="5" t="s">
        <v>149</v>
      </c>
      <c r="D140" s="6">
        <f t="shared" si="20"/>
        <v>85</v>
      </c>
      <c r="E140" s="6">
        <f t="shared" si="21"/>
        <v>85.5</v>
      </c>
      <c r="F140" s="6">
        <v>0.48</v>
      </c>
      <c r="G140" s="6">
        <f t="shared" si="19"/>
        <v>0.5</v>
      </c>
      <c r="H140" s="6">
        <v>11.615885</v>
      </c>
      <c r="I140" s="6">
        <v>25.246769</v>
      </c>
      <c r="J140" s="6">
        <v>355.28662600000001</v>
      </c>
      <c r="K140" s="6">
        <v>56.197744</v>
      </c>
      <c r="L140" s="6">
        <v>0.53666700000000001</v>
      </c>
      <c r="M140" s="6">
        <v>1.2391840000000001</v>
      </c>
      <c r="N140" s="6">
        <v>0</v>
      </c>
      <c r="O140" s="6">
        <v>16.759321</v>
      </c>
    </row>
    <row r="141" spans="1:15" s="3" customFormat="1">
      <c r="A141" s="5">
        <v>138</v>
      </c>
      <c r="B141" s="5" t="s">
        <v>133</v>
      </c>
      <c r="C141" s="5" t="s">
        <v>150</v>
      </c>
      <c r="D141" s="6">
        <f t="shared" si="20"/>
        <v>85.5</v>
      </c>
      <c r="E141" s="6">
        <f t="shared" si="21"/>
        <v>86</v>
      </c>
      <c r="F141" s="6">
        <v>0.48</v>
      </c>
      <c r="G141" s="6">
        <f t="shared" si="19"/>
        <v>0.5</v>
      </c>
      <c r="H141" s="6">
        <v>16.043443</v>
      </c>
      <c r="I141" s="6">
        <v>32.496293000000001</v>
      </c>
      <c r="J141" s="6">
        <v>39.719462</v>
      </c>
      <c r="K141" s="6">
        <v>69.58023399999999</v>
      </c>
      <c r="L141" s="6">
        <v>0.99666700000000008</v>
      </c>
      <c r="M141" s="6">
        <v>1.166846</v>
      </c>
      <c r="N141" s="6">
        <v>0</v>
      </c>
      <c r="O141" s="6">
        <v>13.118977999999998</v>
      </c>
    </row>
    <row r="142" spans="1:15" s="3" customFormat="1">
      <c r="A142" s="5">
        <v>139</v>
      </c>
      <c r="B142" s="5" t="s">
        <v>133</v>
      </c>
      <c r="C142" s="5" t="s">
        <v>151</v>
      </c>
      <c r="D142" s="6">
        <f t="shared" si="20"/>
        <v>86</v>
      </c>
      <c r="E142" s="6">
        <f t="shared" si="21"/>
        <v>86.5</v>
      </c>
      <c r="F142" s="6">
        <v>0.48</v>
      </c>
      <c r="G142" s="6">
        <f t="shared" si="19"/>
        <v>0.5</v>
      </c>
      <c r="H142" s="6">
        <v>13.749972</v>
      </c>
      <c r="I142" s="6">
        <v>31.075695</v>
      </c>
      <c r="J142" s="6">
        <v>45.010272000000001</v>
      </c>
      <c r="K142" s="6">
        <v>57.669235999999998</v>
      </c>
      <c r="L142" s="6">
        <v>0.53666700000000001</v>
      </c>
      <c r="M142" s="6">
        <v>1.2140250000000001</v>
      </c>
      <c r="N142" s="6">
        <v>6.6667000000000004E-2</v>
      </c>
      <c r="O142" s="6">
        <v>17.967479999999998</v>
      </c>
    </row>
    <row r="143" spans="1:15" s="3" customFormat="1">
      <c r="A143" s="5">
        <v>140</v>
      </c>
      <c r="B143" s="5" t="s">
        <v>133</v>
      </c>
      <c r="C143" s="5" t="s">
        <v>152</v>
      </c>
      <c r="D143" s="6">
        <f t="shared" si="20"/>
        <v>86.5</v>
      </c>
      <c r="E143" s="6">
        <f t="shared" si="21"/>
        <v>87</v>
      </c>
      <c r="F143" s="6">
        <v>0.48</v>
      </c>
      <c r="G143" s="6">
        <f t="shared" si="19"/>
        <v>0.5</v>
      </c>
      <c r="H143" s="6">
        <v>15.599895</v>
      </c>
      <c r="I143" s="6">
        <v>34.145277999999998</v>
      </c>
      <c r="J143" s="6">
        <v>50.385202</v>
      </c>
      <c r="K143" s="6">
        <v>61.249172000000002</v>
      </c>
      <c r="L143" s="6">
        <v>0.92</v>
      </c>
      <c r="M143" s="6">
        <v>1.176277</v>
      </c>
      <c r="N143" s="6">
        <v>6.6667000000000004E-2</v>
      </c>
      <c r="O143" s="6">
        <v>15.145734000000001</v>
      </c>
    </row>
    <row r="144" spans="1:15" s="3" customFormat="1">
      <c r="A144" s="5">
        <v>141</v>
      </c>
      <c r="B144" s="5" t="s">
        <v>133</v>
      </c>
      <c r="C144" s="5" t="s">
        <v>153</v>
      </c>
      <c r="D144" s="6">
        <f t="shared" si="20"/>
        <v>87</v>
      </c>
      <c r="E144" s="6">
        <f t="shared" si="21"/>
        <v>87.5</v>
      </c>
      <c r="F144" s="6">
        <v>0.48</v>
      </c>
      <c r="G144" s="6">
        <f t="shared" si="19"/>
        <v>0.5</v>
      </c>
      <c r="H144" s="6">
        <v>15.579825999999999</v>
      </c>
      <c r="I144" s="6">
        <v>31.546866999999999</v>
      </c>
      <c r="J144" s="6">
        <v>37.601334999999999</v>
      </c>
      <c r="K144" s="6">
        <v>74.917840999999996</v>
      </c>
      <c r="L144" s="6">
        <v>0.61333300000000002</v>
      </c>
      <c r="M144" s="6">
        <v>1.4562170000000001</v>
      </c>
      <c r="N144" s="6">
        <v>6.6667000000000004E-2</v>
      </c>
      <c r="O144" s="6">
        <v>16.312540000000002</v>
      </c>
    </row>
    <row r="145" spans="1:15" s="3" customFormat="1">
      <c r="A145" s="5">
        <v>142</v>
      </c>
      <c r="B145" s="5" t="s">
        <v>133</v>
      </c>
      <c r="C145" s="5" t="s">
        <v>154</v>
      </c>
      <c r="D145" s="6">
        <f t="shared" si="20"/>
        <v>87.5</v>
      </c>
      <c r="E145" s="6">
        <f t="shared" si="21"/>
        <v>88</v>
      </c>
      <c r="F145" s="6">
        <v>0.48</v>
      </c>
      <c r="G145" s="6">
        <f t="shared" si="19"/>
        <v>0.5</v>
      </c>
      <c r="H145" s="6">
        <v>16.456744999999998</v>
      </c>
      <c r="I145" s="6">
        <v>32.231435000000005</v>
      </c>
      <c r="J145" s="6">
        <v>28.730449</v>
      </c>
      <c r="K145" s="6">
        <v>84.137006</v>
      </c>
      <c r="L145" s="6">
        <v>0.92</v>
      </c>
      <c r="M145" s="6">
        <v>1.229749</v>
      </c>
      <c r="N145" s="6">
        <v>0</v>
      </c>
      <c r="O145" s="6">
        <v>15.997225</v>
      </c>
    </row>
    <row r="146" spans="1:15" s="3" customFormat="1">
      <c r="A146" s="5">
        <v>143</v>
      </c>
      <c r="B146" s="5" t="s">
        <v>133</v>
      </c>
      <c r="C146" s="5" t="s">
        <v>155</v>
      </c>
      <c r="D146" s="6">
        <f t="shared" si="20"/>
        <v>88</v>
      </c>
      <c r="E146" s="6">
        <f t="shared" si="21"/>
        <v>88.5</v>
      </c>
      <c r="F146" s="6">
        <v>0.45</v>
      </c>
      <c r="G146" s="6">
        <f t="shared" si="19"/>
        <v>0.5</v>
      </c>
      <c r="H146" s="6">
        <v>16.633316000000001</v>
      </c>
      <c r="I146" s="6">
        <v>33.836185</v>
      </c>
      <c r="J146" s="6">
        <v>44.131557000000001</v>
      </c>
      <c r="K146" s="6">
        <v>84.07049099999999</v>
      </c>
      <c r="L146" s="6">
        <v>0.53666700000000001</v>
      </c>
      <c r="M146" s="6">
        <v>1.091353</v>
      </c>
      <c r="N146" s="6">
        <v>0</v>
      </c>
      <c r="O146" s="6">
        <v>15.481929000000001</v>
      </c>
    </row>
    <row r="147" spans="1:15" s="3" customFormat="1">
      <c r="A147" s="5">
        <v>144</v>
      </c>
      <c r="B147" s="5" t="s">
        <v>133</v>
      </c>
      <c r="C147" s="5" t="s">
        <v>156</v>
      </c>
      <c r="D147" s="6">
        <f t="shared" si="20"/>
        <v>88.5</v>
      </c>
      <c r="E147" s="6">
        <f t="shared" si="21"/>
        <v>89</v>
      </c>
      <c r="F147" s="6">
        <v>0.45</v>
      </c>
      <c r="G147" s="6">
        <f t="shared" si="19"/>
        <v>0.5</v>
      </c>
      <c r="H147" s="6">
        <v>12.644824</v>
      </c>
      <c r="I147" s="6">
        <v>26.563948</v>
      </c>
      <c r="J147" s="6">
        <v>41.017606000000001</v>
      </c>
      <c r="K147" s="6">
        <v>58.656324999999995</v>
      </c>
      <c r="L147" s="6">
        <v>0.61333300000000002</v>
      </c>
      <c r="M147" s="6">
        <v>1.0819220000000001</v>
      </c>
      <c r="N147" s="6">
        <v>0</v>
      </c>
      <c r="O147" s="6">
        <v>13.00623</v>
      </c>
    </row>
    <row r="148" spans="1:15" s="3" customFormat="1">
      <c r="A148" s="5">
        <v>145</v>
      </c>
      <c r="B148" s="5" t="s">
        <v>133</v>
      </c>
      <c r="C148" s="5" t="s">
        <v>157</v>
      </c>
      <c r="D148" s="6">
        <f t="shared" si="20"/>
        <v>89</v>
      </c>
      <c r="E148" s="6">
        <f>D148+1</f>
        <v>90</v>
      </c>
      <c r="F148" s="6">
        <v>0.91</v>
      </c>
      <c r="G148" s="6">
        <f t="shared" si="19"/>
        <v>1</v>
      </c>
      <c r="H148" s="6">
        <v>13.677847</v>
      </c>
      <c r="I148" s="6">
        <v>26.755401999999997</v>
      </c>
      <c r="J148" s="6">
        <v>30.161808000000001</v>
      </c>
      <c r="K148" s="6">
        <v>68.777513999999996</v>
      </c>
      <c r="L148" s="6">
        <v>0.61333300000000002</v>
      </c>
      <c r="M148" s="6">
        <v>0.899501</v>
      </c>
      <c r="N148" s="6">
        <v>0</v>
      </c>
      <c r="O148" s="6">
        <v>14.206977999999999</v>
      </c>
    </row>
    <row r="149" spans="1:15" s="3" customFormat="1">
      <c r="A149" s="5">
        <v>146</v>
      </c>
      <c r="B149" s="5" t="s">
        <v>133</v>
      </c>
      <c r="C149" s="5" t="s">
        <v>158</v>
      </c>
      <c r="D149" s="6">
        <f t="shared" si="20"/>
        <v>90</v>
      </c>
      <c r="E149" s="6">
        <f t="shared" ref="E149:E154" si="22">D149+1</f>
        <v>91</v>
      </c>
      <c r="F149" s="6">
        <v>0.91</v>
      </c>
      <c r="G149" s="6">
        <f t="shared" si="19"/>
        <v>1</v>
      </c>
      <c r="H149" s="6">
        <v>14.205568</v>
      </c>
      <c r="I149" s="6">
        <v>27.852053999999999</v>
      </c>
      <c r="J149" s="6">
        <v>26.605823000000001</v>
      </c>
      <c r="K149" s="6">
        <v>68.409577999999996</v>
      </c>
      <c r="L149" s="6">
        <v>0.61333300000000002</v>
      </c>
      <c r="M149" s="6">
        <v>1.0064360000000001</v>
      </c>
      <c r="N149" s="6">
        <v>0</v>
      </c>
      <c r="O149" s="6">
        <v>13.541799000000001</v>
      </c>
    </row>
    <row r="150" spans="1:15" s="3" customFormat="1">
      <c r="A150" s="5">
        <v>147</v>
      </c>
      <c r="B150" s="5" t="s">
        <v>133</v>
      </c>
      <c r="C150" s="5" t="s">
        <v>159</v>
      </c>
      <c r="D150" s="6">
        <f t="shared" si="20"/>
        <v>91</v>
      </c>
      <c r="E150" s="6">
        <f t="shared" si="22"/>
        <v>92</v>
      </c>
      <c r="F150" s="6">
        <v>1</v>
      </c>
      <c r="G150" s="6">
        <f t="shared" si="19"/>
        <v>1</v>
      </c>
      <c r="H150" s="6">
        <v>15.726305</v>
      </c>
      <c r="I150" s="6">
        <v>31.723526999999997</v>
      </c>
      <c r="J150" s="6">
        <v>39.147167000000003</v>
      </c>
      <c r="K150" s="6">
        <v>74.734006999999991</v>
      </c>
      <c r="L150" s="6">
        <v>0.843333</v>
      </c>
      <c r="M150" s="6">
        <v>1.2328939999999999</v>
      </c>
      <c r="N150" s="6">
        <v>0</v>
      </c>
      <c r="O150" s="6">
        <v>15.634049999999998</v>
      </c>
    </row>
    <row r="151" spans="1:15" s="3" customFormat="1">
      <c r="A151" s="5">
        <v>148</v>
      </c>
      <c r="B151" s="5" t="s">
        <v>133</v>
      </c>
      <c r="C151" s="5" t="s">
        <v>160</v>
      </c>
      <c r="D151" s="6">
        <f t="shared" si="20"/>
        <v>92</v>
      </c>
      <c r="E151" s="6">
        <f t="shared" si="22"/>
        <v>93</v>
      </c>
      <c r="F151" s="6">
        <v>1</v>
      </c>
      <c r="G151" s="6">
        <f t="shared" si="19"/>
        <v>1</v>
      </c>
      <c r="H151" s="6">
        <v>20.338654999999999</v>
      </c>
      <c r="I151" s="6">
        <v>37.826406999999996</v>
      </c>
      <c r="J151" s="6">
        <v>40.399375999999997</v>
      </c>
      <c r="K151" s="6">
        <v>88.739895000000004</v>
      </c>
      <c r="L151" s="6">
        <v>0.76666699999999999</v>
      </c>
      <c r="M151" s="6">
        <v>1.0064230000000001</v>
      </c>
      <c r="N151" s="6">
        <v>6.6667000000000004E-2</v>
      </c>
      <c r="O151" s="6">
        <v>16.284562000000001</v>
      </c>
    </row>
    <row r="152" spans="1:15" s="3" customFormat="1">
      <c r="A152" s="5">
        <v>149</v>
      </c>
      <c r="B152" s="5" t="s">
        <v>133</v>
      </c>
      <c r="C152" s="5" t="s">
        <v>161</v>
      </c>
      <c r="D152" s="6">
        <f t="shared" si="20"/>
        <v>93</v>
      </c>
      <c r="E152" s="6">
        <f t="shared" si="22"/>
        <v>94</v>
      </c>
      <c r="F152" s="6">
        <v>1</v>
      </c>
      <c r="G152" s="6">
        <f t="shared" si="19"/>
        <v>1</v>
      </c>
      <c r="H152" s="6">
        <v>11.77642</v>
      </c>
      <c r="I152" s="6">
        <v>24.974381000000001</v>
      </c>
      <c r="J152" s="6">
        <v>42.380196000000005</v>
      </c>
      <c r="K152" s="6">
        <v>53.537714000000001</v>
      </c>
      <c r="L152" s="6">
        <v>0.30666699999999997</v>
      </c>
      <c r="M152" s="6">
        <v>1.1165119999999999</v>
      </c>
      <c r="N152" s="6">
        <v>0</v>
      </c>
      <c r="O152" s="6">
        <v>12.142709</v>
      </c>
    </row>
    <row r="153" spans="1:15" s="3" customFormat="1">
      <c r="A153" s="5">
        <v>150</v>
      </c>
      <c r="B153" s="5" t="s">
        <v>133</v>
      </c>
      <c r="C153" s="5" t="s">
        <v>162</v>
      </c>
      <c r="D153" s="6">
        <f t="shared" si="20"/>
        <v>94</v>
      </c>
      <c r="E153" s="6">
        <f t="shared" si="22"/>
        <v>95</v>
      </c>
      <c r="F153" s="6">
        <v>0.97</v>
      </c>
      <c r="G153" s="6">
        <f t="shared" si="19"/>
        <v>1</v>
      </c>
      <c r="H153" s="6">
        <v>23.266338999999999</v>
      </c>
      <c r="I153" s="6">
        <v>44.777279</v>
      </c>
      <c r="J153" s="6">
        <v>68.120697000000007</v>
      </c>
      <c r="K153" s="6">
        <v>90.831142000000014</v>
      </c>
      <c r="L153" s="6">
        <v>0.92</v>
      </c>
      <c r="M153" s="6">
        <v>0.89320899999999992</v>
      </c>
      <c r="N153" s="6">
        <v>0</v>
      </c>
      <c r="O153" s="6">
        <v>15.396246</v>
      </c>
    </row>
    <row r="154" spans="1:15" s="3" customFormat="1">
      <c r="A154" s="5">
        <v>151</v>
      </c>
      <c r="B154" s="5" t="s">
        <v>133</v>
      </c>
      <c r="C154" s="5" t="s">
        <v>163</v>
      </c>
      <c r="D154" s="6">
        <f t="shared" si="20"/>
        <v>95</v>
      </c>
      <c r="E154" s="6">
        <f t="shared" si="22"/>
        <v>96</v>
      </c>
      <c r="F154" s="6">
        <v>0.97</v>
      </c>
      <c r="G154" s="6">
        <f t="shared" si="19"/>
        <v>1</v>
      </c>
      <c r="H154" s="6">
        <v>10.391959</v>
      </c>
      <c r="I154" s="6">
        <v>25.131455000000003</v>
      </c>
      <c r="J154" s="6">
        <v>46.003425999999997</v>
      </c>
      <c r="K154" s="6">
        <v>71.214793999999998</v>
      </c>
      <c r="L154" s="6">
        <v>0.34499999999999997</v>
      </c>
      <c r="M154" s="6">
        <v>1.3480190000000001</v>
      </c>
      <c r="N154" s="6">
        <v>0</v>
      </c>
      <c r="O154" s="6">
        <v>14.085195000000001</v>
      </c>
    </row>
    <row r="155" spans="1:15" s="3" customFormat="1">
      <c r="A155" s="5">
        <v>152</v>
      </c>
      <c r="B155" s="5" t="s">
        <v>133</v>
      </c>
      <c r="C155" s="5" t="s">
        <v>164</v>
      </c>
      <c r="D155" s="6">
        <f t="shared" si="20"/>
        <v>96</v>
      </c>
      <c r="E155" s="6">
        <f>D155+0.5</f>
        <v>96.5</v>
      </c>
      <c r="F155" s="6">
        <v>0.48</v>
      </c>
      <c r="G155" s="6">
        <f t="shared" si="19"/>
        <v>0.5</v>
      </c>
      <c r="H155" s="6">
        <v>24.522652999999998</v>
      </c>
      <c r="I155" s="6">
        <v>26.398651999999998</v>
      </c>
      <c r="J155" s="6">
        <v>33.618821000000004</v>
      </c>
      <c r="K155" s="6">
        <v>73.854292999999998</v>
      </c>
      <c r="L155" s="6">
        <v>0.46</v>
      </c>
      <c r="M155" s="6">
        <v>1.429546</v>
      </c>
      <c r="N155" s="6">
        <v>0</v>
      </c>
      <c r="O155" s="6">
        <v>15.720730999999999</v>
      </c>
    </row>
    <row r="156" spans="1:15" s="3" customFormat="1">
      <c r="A156" s="5">
        <v>153</v>
      </c>
      <c r="B156" s="5" t="s">
        <v>133</v>
      </c>
      <c r="C156" s="5" t="s">
        <v>165</v>
      </c>
      <c r="D156" s="6">
        <f t="shared" si="20"/>
        <v>96.5</v>
      </c>
      <c r="E156" s="6">
        <f t="shared" ref="E156:E160" si="23">D156+0.5</f>
        <v>97</v>
      </c>
      <c r="F156" s="6">
        <v>0.48</v>
      </c>
      <c r="G156" s="6">
        <f t="shared" si="19"/>
        <v>0.5</v>
      </c>
      <c r="H156" s="6">
        <v>15.925409999999999</v>
      </c>
      <c r="I156" s="6">
        <v>36.356571000000002</v>
      </c>
      <c r="J156" s="6">
        <v>52.297944999999999</v>
      </c>
      <c r="K156" s="6">
        <v>79.329138</v>
      </c>
      <c r="L156" s="6">
        <v>0</v>
      </c>
      <c r="M156" s="6">
        <v>1.451292</v>
      </c>
      <c r="N156" s="6">
        <v>8.7499999999999994E-2</v>
      </c>
      <c r="O156" s="6">
        <v>10.790362</v>
      </c>
    </row>
    <row r="157" spans="1:15" s="3" customFormat="1">
      <c r="A157" s="5">
        <v>154</v>
      </c>
      <c r="B157" s="5" t="s">
        <v>133</v>
      </c>
      <c r="C157" s="5" t="s">
        <v>166</v>
      </c>
      <c r="D157" s="6">
        <f t="shared" si="20"/>
        <v>97</v>
      </c>
      <c r="E157" s="6">
        <f t="shared" si="23"/>
        <v>97.5</v>
      </c>
      <c r="F157" s="6">
        <v>0.5</v>
      </c>
      <c r="G157" s="6">
        <f t="shared" si="19"/>
        <v>0.5</v>
      </c>
      <c r="H157" s="6">
        <v>15.120654</v>
      </c>
      <c r="I157" s="6">
        <v>40.753036999999999</v>
      </c>
      <c r="J157" s="6">
        <v>31.763964000000001</v>
      </c>
      <c r="K157" s="6">
        <v>88.396591000000001</v>
      </c>
      <c r="L157" s="6">
        <v>1.4950000000000001</v>
      </c>
      <c r="M157" s="6">
        <v>1.4947779999999999</v>
      </c>
      <c r="N157" s="6">
        <v>0</v>
      </c>
      <c r="O157" s="6">
        <v>6.0697700000000001</v>
      </c>
    </row>
    <row r="158" spans="1:15" s="3" customFormat="1">
      <c r="A158" s="5">
        <v>155</v>
      </c>
      <c r="B158" s="5" t="s">
        <v>133</v>
      </c>
      <c r="C158" s="5" t="s">
        <v>167</v>
      </c>
      <c r="D158" s="6">
        <f t="shared" si="20"/>
        <v>97.5</v>
      </c>
      <c r="E158" s="6">
        <f t="shared" si="23"/>
        <v>98</v>
      </c>
      <c r="F158" s="6">
        <v>0.5</v>
      </c>
      <c r="G158" s="6">
        <f t="shared" si="19"/>
        <v>0.5</v>
      </c>
      <c r="H158" s="6">
        <v>16.181073999999999</v>
      </c>
      <c r="I158" s="6">
        <v>39.844608000000001</v>
      </c>
      <c r="J158" s="6">
        <v>47.881103000000003</v>
      </c>
      <c r="K158" s="6">
        <v>82.823920000000001</v>
      </c>
      <c r="L158" s="6">
        <v>0.115</v>
      </c>
      <c r="M158" s="6">
        <v>1.3697539999999999</v>
      </c>
      <c r="N158" s="6">
        <v>0</v>
      </c>
      <c r="O158" s="6">
        <v>10.400103999999999</v>
      </c>
    </row>
    <row r="159" spans="1:15" s="3" customFormat="1">
      <c r="A159" s="5">
        <v>156</v>
      </c>
      <c r="B159" s="5" t="s">
        <v>133</v>
      </c>
      <c r="C159" s="5" t="s">
        <v>168</v>
      </c>
      <c r="D159" s="6">
        <f t="shared" si="20"/>
        <v>98</v>
      </c>
      <c r="E159" s="6">
        <f t="shared" si="23"/>
        <v>98.5</v>
      </c>
      <c r="F159" s="6">
        <v>0.5</v>
      </c>
      <c r="G159" s="6">
        <f t="shared" si="19"/>
        <v>0.5</v>
      </c>
      <c r="H159" s="6">
        <v>18.206232</v>
      </c>
      <c r="I159" s="6">
        <v>46.271807000000003</v>
      </c>
      <c r="J159" s="6">
        <v>69.358858999999995</v>
      </c>
      <c r="K159" s="6">
        <v>76.493888999999996</v>
      </c>
      <c r="L159" s="6" t="s">
        <v>12</v>
      </c>
      <c r="M159" s="6">
        <v>1.4132400000000001</v>
      </c>
      <c r="N159" s="6">
        <v>8.7499999999999994E-2</v>
      </c>
      <c r="O159" s="6">
        <v>10.195281000000001</v>
      </c>
    </row>
    <row r="160" spans="1:15" s="3" customFormat="1">
      <c r="A160" s="5">
        <v>157</v>
      </c>
      <c r="B160" s="5" t="s">
        <v>133</v>
      </c>
      <c r="C160" s="5" t="s">
        <v>169</v>
      </c>
      <c r="D160" s="6">
        <f t="shared" si="20"/>
        <v>98.5</v>
      </c>
      <c r="E160" s="6">
        <f t="shared" si="23"/>
        <v>99</v>
      </c>
      <c r="F160" s="6">
        <v>0.5</v>
      </c>
      <c r="G160" s="6">
        <f t="shared" si="19"/>
        <v>0.5</v>
      </c>
      <c r="H160" s="6">
        <v>26.313741999999998</v>
      </c>
      <c r="I160" s="6">
        <v>52.139069000000006</v>
      </c>
      <c r="J160" s="6">
        <v>32.588031000000001</v>
      </c>
      <c r="K160" s="6">
        <v>121.840189</v>
      </c>
      <c r="L160" s="6">
        <v>0</v>
      </c>
      <c r="M160" s="6">
        <v>1.25017</v>
      </c>
      <c r="N160" s="6">
        <v>0</v>
      </c>
      <c r="O160" s="6">
        <v>5.3554709999999996</v>
      </c>
    </row>
    <row r="161" spans="1:15" s="3" customFormat="1">
      <c r="A161" s="5">
        <v>158</v>
      </c>
      <c r="B161" s="5" t="s">
        <v>133</v>
      </c>
      <c r="C161" s="5" t="s">
        <v>170</v>
      </c>
      <c r="D161" s="6">
        <f t="shared" si="20"/>
        <v>99</v>
      </c>
      <c r="E161" s="6">
        <f>D161+1</f>
        <v>100</v>
      </c>
      <c r="F161" s="6">
        <v>1</v>
      </c>
      <c r="G161" s="6">
        <f t="shared" si="19"/>
        <v>1</v>
      </c>
      <c r="H161" s="6">
        <v>20.144831</v>
      </c>
      <c r="I161" s="6">
        <v>41.538055</v>
      </c>
      <c r="J161" s="6">
        <v>125.672247</v>
      </c>
      <c r="K161" s="6">
        <v>105.558266</v>
      </c>
      <c r="L161" s="6">
        <v>0.23</v>
      </c>
      <c r="M161" s="6">
        <v>1.5328189999999999</v>
      </c>
      <c r="N161" s="6">
        <v>0</v>
      </c>
      <c r="O161" s="6">
        <v>14.295759</v>
      </c>
    </row>
    <row r="162" spans="1:15" s="3" customFormat="1">
      <c r="A162" s="5">
        <v>159</v>
      </c>
      <c r="B162" s="5" t="s">
        <v>133</v>
      </c>
      <c r="C162" s="5" t="s">
        <v>171</v>
      </c>
      <c r="D162" s="6">
        <f t="shared" si="20"/>
        <v>100</v>
      </c>
      <c r="E162" s="6">
        <f t="shared" ref="E162:E163" si="24">D162+1</f>
        <v>101</v>
      </c>
      <c r="F162" s="6">
        <v>0.67</v>
      </c>
      <c r="G162" s="6">
        <f t="shared" si="19"/>
        <v>1</v>
      </c>
      <c r="H162" s="6">
        <v>16.506464000000001</v>
      </c>
      <c r="I162" s="6">
        <v>37.724754999999995</v>
      </c>
      <c r="J162" s="6">
        <v>43.564794999999997</v>
      </c>
      <c r="K162" s="6">
        <v>80.135311999999999</v>
      </c>
      <c r="L162" s="6">
        <v>0.34499999999999997</v>
      </c>
      <c r="M162" s="6">
        <v>1.494767</v>
      </c>
      <c r="N162" s="6">
        <v>8.7499999999999994E-2</v>
      </c>
      <c r="O162" s="6">
        <v>11.893433999999999</v>
      </c>
    </row>
    <row r="163" spans="1:15" s="3" customFormat="1">
      <c r="A163" s="5">
        <v>160</v>
      </c>
      <c r="B163" s="5" t="s">
        <v>133</v>
      </c>
      <c r="C163" s="5" t="s">
        <v>172</v>
      </c>
      <c r="D163" s="6">
        <f t="shared" si="20"/>
        <v>101</v>
      </c>
      <c r="E163" s="6">
        <f t="shared" si="24"/>
        <v>102</v>
      </c>
      <c r="F163" s="6">
        <v>0.67</v>
      </c>
      <c r="G163" s="6">
        <f t="shared" si="19"/>
        <v>1</v>
      </c>
      <c r="H163" s="6">
        <v>16.393402999999999</v>
      </c>
      <c r="I163" s="6">
        <v>37.264955</v>
      </c>
      <c r="J163" s="6">
        <v>21.118196999999999</v>
      </c>
      <c r="K163" s="6">
        <v>91.696380000000005</v>
      </c>
      <c r="L163" s="6" t="s">
        <v>12</v>
      </c>
      <c r="M163" s="6">
        <v>1.538259</v>
      </c>
      <c r="N163" s="6">
        <v>8.7499999999999994E-2</v>
      </c>
      <c r="O163" s="6">
        <v>15.332608</v>
      </c>
    </row>
    <row r="164" spans="1:15" s="3" customFormat="1">
      <c r="A164" s="5">
        <v>161</v>
      </c>
      <c r="B164" s="5" t="s">
        <v>173</v>
      </c>
      <c r="C164" s="7" t="s">
        <v>174</v>
      </c>
      <c r="D164" s="8">
        <v>40</v>
      </c>
      <c r="E164" s="8">
        <v>41</v>
      </c>
      <c r="F164" s="8">
        <v>0.91</v>
      </c>
      <c r="G164" s="8">
        <f>E164-D164</f>
        <v>1</v>
      </c>
      <c r="H164" s="6">
        <v>14.783605999999999</v>
      </c>
      <c r="I164" s="6">
        <v>32.408968999999999</v>
      </c>
      <c r="J164" s="6">
        <v>43.927697999999999</v>
      </c>
      <c r="K164" s="6">
        <v>88.641082999999995</v>
      </c>
      <c r="L164" s="6">
        <v>0.23</v>
      </c>
      <c r="M164" s="6">
        <v>1.228424</v>
      </c>
      <c r="N164" s="6">
        <v>0</v>
      </c>
      <c r="O164" s="6">
        <v>20.797664000000001</v>
      </c>
    </row>
    <row r="165" spans="1:15" s="3" customFormat="1">
      <c r="A165" s="5">
        <v>162</v>
      </c>
      <c r="B165" s="5" t="s">
        <v>173</v>
      </c>
      <c r="C165" s="7" t="s">
        <v>175</v>
      </c>
      <c r="D165" s="8">
        <f>E164</f>
        <v>41</v>
      </c>
      <c r="E165" s="8">
        <f>D165+G165</f>
        <v>42</v>
      </c>
      <c r="F165" s="8">
        <v>0.92</v>
      </c>
      <c r="G165" s="8">
        <v>1</v>
      </c>
      <c r="H165" s="6">
        <v>12.442373999999999</v>
      </c>
      <c r="I165" s="6">
        <v>26.375926</v>
      </c>
      <c r="J165" s="6">
        <v>53.442675000000001</v>
      </c>
      <c r="K165" s="6">
        <v>69.944006999999999</v>
      </c>
      <c r="L165" s="6">
        <v>0</v>
      </c>
      <c r="M165" s="6">
        <v>1.2175530000000001</v>
      </c>
      <c r="N165" s="6">
        <v>0</v>
      </c>
      <c r="O165" s="6">
        <v>17.061456999999997</v>
      </c>
    </row>
    <row r="166" spans="1:15" s="3" customFormat="1">
      <c r="A166" s="5">
        <v>163</v>
      </c>
      <c r="B166" s="5" t="s">
        <v>173</v>
      </c>
      <c r="C166" s="7" t="s">
        <v>176</v>
      </c>
      <c r="D166" s="8">
        <f>E165</f>
        <v>42</v>
      </c>
      <c r="E166" s="8">
        <f t="shared" ref="E166:E203" si="25">D166+G166</f>
        <v>43</v>
      </c>
      <c r="F166" s="8">
        <v>0.92</v>
      </c>
      <c r="G166" s="8">
        <v>1</v>
      </c>
      <c r="H166" s="6">
        <v>15.225223</v>
      </c>
      <c r="I166" s="6">
        <v>33.059179999999998</v>
      </c>
      <c r="J166" s="6">
        <v>29.301381000000003</v>
      </c>
      <c r="K166" s="6">
        <v>63.663671000000001</v>
      </c>
      <c r="L166" s="6">
        <v>0.34499999999999997</v>
      </c>
      <c r="M166" s="6">
        <v>1.152326</v>
      </c>
      <c r="N166" s="6">
        <v>0</v>
      </c>
      <c r="O166" s="6">
        <v>17.405532000000001</v>
      </c>
    </row>
    <row r="167" spans="1:15" s="3" customFormat="1">
      <c r="A167" s="5">
        <v>164</v>
      </c>
      <c r="B167" s="5" t="s">
        <v>173</v>
      </c>
      <c r="C167" s="7" t="s">
        <v>177</v>
      </c>
      <c r="D167" s="8">
        <f t="shared" ref="D167:D188" si="26">E166</f>
        <v>43</v>
      </c>
      <c r="E167" s="8">
        <f t="shared" si="25"/>
        <v>44</v>
      </c>
      <c r="F167" s="8">
        <v>0.92</v>
      </c>
      <c r="G167" s="8">
        <v>1</v>
      </c>
      <c r="H167" s="6">
        <v>13.990537</v>
      </c>
      <c r="I167" s="6">
        <v>29.190579000000003</v>
      </c>
      <c r="J167" s="6">
        <v>34.658813000000002</v>
      </c>
      <c r="K167" s="6">
        <v>51.347930999999996</v>
      </c>
      <c r="L167" s="6" t="s">
        <v>12</v>
      </c>
      <c r="M167" s="6">
        <v>1.304521</v>
      </c>
      <c r="N167" s="6">
        <v>0</v>
      </c>
      <c r="O167" s="6">
        <v>15.364919</v>
      </c>
    </row>
    <row r="168" spans="1:15" s="3" customFormat="1">
      <c r="A168" s="5">
        <v>165</v>
      </c>
      <c r="B168" s="5" t="s">
        <v>173</v>
      </c>
      <c r="C168" s="7" t="s">
        <v>178</v>
      </c>
      <c r="D168" s="8">
        <f t="shared" si="26"/>
        <v>44</v>
      </c>
      <c r="E168" s="8">
        <f t="shared" si="25"/>
        <v>45</v>
      </c>
      <c r="F168" s="8">
        <v>0.92</v>
      </c>
      <c r="G168" s="8">
        <v>1</v>
      </c>
      <c r="H168" s="6">
        <v>12.480133</v>
      </c>
      <c r="I168" s="6">
        <v>25.120294000000001</v>
      </c>
      <c r="J168" s="6">
        <v>37.057029</v>
      </c>
      <c r="K168" s="6">
        <v>54.964275000000001</v>
      </c>
      <c r="L168" s="6">
        <v>0.115</v>
      </c>
      <c r="M168" s="6">
        <v>1.266464</v>
      </c>
      <c r="N168" s="6">
        <v>0</v>
      </c>
      <c r="O168" s="6">
        <v>18.738897000000001</v>
      </c>
    </row>
    <row r="169" spans="1:15" s="3" customFormat="1">
      <c r="A169" s="5">
        <v>166</v>
      </c>
      <c r="B169" s="5" t="s">
        <v>173</v>
      </c>
      <c r="C169" s="7" t="s">
        <v>179</v>
      </c>
      <c r="D169" s="8">
        <f t="shared" si="26"/>
        <v>45</v>
      </c>
      <c r="E169" s="8">
        <f t="shared" si="25"/>
        <v>46</v>
      </c>
      <c r="F169" s="8">
        <v>0.91</v>
      </c>
      <c r="G169" s="8">
        <v>1</v>
      </c>
      <c r="H169" s="6">
        <v>13.122052</v>
      </c>
      <c r="I169" s="6">
        <v>52.610254999999995</v>
      </c>
      <c r="J169" s="6">
        <v>38.576076999999998</v>
      </c>
      <c r="K169" s="6">
        <v>60.217607000000001</v>
      </c>
      <c r="L169" s="6">
        <v>0.57499999999999996</v>
      </c>
      <c r="M169" s="6">
        <v>1.4404269999999999</v>
      </c>
      <c r="N169" s="6">
        <v>0</v>
      </c>
      <c r="O169" s="6">
        <v>16.150100999999999</v>
      </c>
    </row>
    <row r="170" spans="1:15" s="3" customFormat="1">
      <c r="A170" s="5">
        <v>167</v>
      </c>
      <c r="B170" s="5" t="s">
        <v>173</v>
      </c>
      <c r="C170" s="7" t="s">
        <v>180</v>
      </c>
      <c r="D170" s="8">
        <f t="shared" si="26"/>
        <v>46</v>
      </c>
      <c r="E170" s="8">
        <f t="shared" si="25"/>
        <v>47</v>
      </c>
      <c r="F170" s="8">
        <v>0.6</v>
      </c>
      <c r="G170" s="8">
        <v>1</v>
      </c>
      <c r="H170" s="6">
        <v>13.636113</v>
      </c>
      <c r="I170" s="6">
        <v>26.140669999999997</v>
      </c>
      <c r="J170" s="6">
        <v>31.86337</v>
      </c>
      <c r="K170" s="6">
        <v>48.317957999999997</v>
      </c>
      <c r="L170" s="6">
        <v>0</v>
      </c>
      <c r="M170" s="6">
        <v>1.11971</v>
      </c>
      <c r="N170" s="6">
        <v>0</v>
      </c>
      <c r="O170" s="6">
        <v>7.4624809999999995</v>
      </c>
    </row>
    <row r="171" spans="1:15" s="3" customFormat="1">
      <c r="A171" s="5">
        <v>168</v>
      </c>
      <c r="B171" s="5" t="s">
        <v>173</v>
      </c>
      <c r="C171" s="7" t="s">
        <v>181</v>
      </c>
      <c r="D171" s="8">
        <f t="shared" si="26"/>
        <v>47</v>
      </c>
      <c r="E171" s="8">
        <f t="shared" si="25"/>
        <v>48</v>
      </c>
      <c r="F171" s="8">
        <v>0.6</v>
      </c>
      <c r="G171" s="8">
        <v>1</v>
      </c>
      <c r="H171" s="6">
        <v>37.173651</v>
      </c>
      <c r="I171" s="6">
        <v>28.237517</v>
      </c>
      <c r="J171" s="6">
        <v>38.451122000000005</v>
      </c>
      <c r="K171" s="6">
        <v>52.227608999999994</v>
      </c>
      <c r="L171" s="6" t="s">
        <v>12</v>
      </c>
      <c r="M171" s="6">
        <v>1.532824</v>
      </c>
      <c r="N171" s="6">
        <v>8.7499999999999994E-2</v>
      </c>
      <c r="O171" s="6">
        <v>11.510579</v>
      </c>
    </row>
    <row r="172" spans="1:15" s="3" customFormat="1">
      <c r="A172" s="5">
        <v>169</v>
      </c>
      <c r="B172" s="5" t="s">
        <v>173</v>
      </c>
      <c r="C172" s="7" t="s">
        <v>182</v>
      </c>
      <c r="D172" s="8">
        <f t="shared" si="26"/>
        <v>48</v>
      </c>
      <c r="E172" s="8">
        <f t="shared" si="25"/>
        <v>49</v>
      </c>
      <c r="F172" s="8">
        <v>0.6</v>
      </c>
      <c r="G172" s="8">
        <v>1</v>
      </c>
      <c r="H172" s="6">
        <v>12.709545</v>
      </c>
      <c r="I172" s="6">
        <v>25.815519000000002</v>
      </c>
      <c r="J172" s="6">
        <v>33.610467</v>
      </c>
      <c r="K172" s="6">
        <v>44.872870999999996</v>
      </c>
      <c r="L172" s="6" t="s">
        <v>12</v>
      </c>
      <c r="M172" s="6">
        <v>1.3588889999999998</v>
      </c>
      <c r="N172" s="6">
        <v>0</v>
      </c>
      <c r="O172" s="6">
        <v>13.950536</v>
      </c>
    </row>
    <row r="173" spans="1:15" s="3" customFormat="1">
      <c r="A173" s="5">
        <v>170</v>
      </c>
      <c r="B173" s="5" t="s">
        <v>173</v>
      </c>
      <c r="C173" s="7" t="s">
        <v>183</v>
      </c>
      <c r="D173" s="8">
        <v>97</v>
      </c>
      <c r="E173" s="8">
        <v>98</v>
      </c>
      <c r="F173" s="8">
        <v>0.97</v>
      </c>
      <c r="G173" s="8">
        <v>1</v>
      </c>
      <c r="H173" s="6">
        <v>61.716611</v>
      </c>
      <c r="I173" s="6">
        <v>77.197585000000004</v>
      </c>
      <c r="J173" s="6">
        <v>198.81528899999998</v>
      </c>
      <c r="K173" s="6">
        <v>120.251723</v>
      </c>
      <c r="L173" s="6">
        <v>0.57499999999999996</v>
      </c>
      <c r="M173" s="6">
        <v>1.228429</v>
      </c>
      <c r="N173" s="6">
        <v>0</v>
      </c>
      <c r="O173" s="6">
        <v>4.3618010000000007</v>
      </c>
    </row>
    <row r="174" spans="1:15" s="3" customFormat="1">
      <c r="A174" s="5">
        <v>171</v>
      </c>
      <c r="B174" s="5" t="s">
        <v>173</v>
      </c>
      <c r="C174" s="7" t="s">
        <v>184</v>
      </c>
      <c r="D174" s="8">
        <v>98</v>
      </c>
      <c r="E174" s="8">
        <f t="shared" si="25"/>
        <v>99</v>
      </c>
      <c r="F174" s="8">
        <v>0.96</v>
      </c>
      <c r="G174" s="8">
        <v>1</v>
      </c>
      <c r="H174" s="6">
        <v>46.339347000000004</v>
      </c>
      <c r="I174" s="6">
        <v>83.473044999999999</v>
      </c>
      <c r="J174" s="6">
        <v>314.38093500000002</v>
      </c>
      <c r="K174" s="6">
        <v>147.90802299999999</v>
      </c>
      <c r="L174" s="6">
        <v>1.7250000000000001</v>
      </c>
      <c r="M174" s="6">
        <v>1.538259</v>
      </c>
      <c r="N174" s="6">
        <v>0</v>
      </c>
      <c r="O174" s="6">
        <v>2.8065519999999999</v>
      </c>
    </row>
    <row r="175" spans="1:15" s="3" customFormat="1">
      <c r="A175" s="5">
        <v>172</v>
      </c>
      <c r="B175" s="5" t="s">
        <v>173</v>
      </c>
      <c r="C175" s="7" t="s">
        <v>185</v>
      </c>
      <c r="D175" s="8">
        <f>E174</f>
        <v>99</v>
      </c>
      <c r="E175" s="8">
        <f t="shared" si="25"/>
        <v>100</v>
      </c>
      <c r="F175" s="8">
        <v>0.96</v>
      </c>
      <c r="G175" s="8">
        <v>1</v>
      </c>
      <c r="H175" s="6">
        <v>47.609853000000001</v>
      </c>
      <c r="I175" s="6">
        <v>92.039706999999993</v>
      </c>
      <c r="J175" s="6">
        <v>286.70216100000005</v>
      </c>
      <c r="K175" s="6">
        <v>138.59082800000002</v>
      </c>
      <c r="L175" s="6">
        <v>0.23</v>
      </c>
      <c r="M175" s="6">
        <v>1.190372</v>
      </c>
      <c r="N175" s="6">
        <v>0</v>
      </c>
      <c r="O175" s="6">
        <v>2.5898119999999998</v>
      </c>
    </row>
    <row r="176" spans="1:15" s="3" customFormat="1">
      <c r="A176" s="5">
        <v>173</v>
      </c>
      <c r="B176" s="5" t="s">
        <v>173</v>
      </c>
      <c r="C176" s="7" t="s">
        <v>186</v>
      </c>
      <c r="D176" s="8">
        <f t="shared" si="26"/>
        <v>100</v>
      </c>
      <c r="E176" s="8">
        <f t="shared" si="25"/>
        <v>101</v>
      </c>
      <c r="F176" s="8">
        <v>1</v>
      </c>
      <c r="G176" s="8">
        <v>1</v>
      </c>
      <c r="H176" s="6">
        <v>45.270396999999996</v>
      </c>
      <c r="I176" s="6">
        <v>83.416980999999993</v>
      </c>
      <c r="J176" s="6">
        <v>274.72933599999999</v>
      </c>
      <c r="K176" s="6">
        <v>129.861762</v>
      </c>
      <c r="L176" s="6">
        <v>0.46</v>
      </c>
      <c r="M176" s="6">
        <v>1.3697539999999999</v>
      </c>
      <c r="N176" s="6">
        <v>0</v>
      </c>
      <c r="O176" s="6">
        <v>2.3684470000000002</v>
      </c>
    </row>
    <row r="177" spans="1:15" s="3" customFormat="1">
      <c r="A177" s="5">
        <v>174</v>
      </c>
      <c r="B177" s="5" t="s">
        <v>173</v>
      </c>
      <c r="C177" s="7" t="s">
        <v>187</v>
      </c>
      <c r="D177" s="8">
        <f t="shared" si="26"/>
        <v>101</v>
      </c>
      <c r="E177" s="8">
        <f t="shared" si="25"/>
        <v>102</v>
      </c>
      <c r="F177" s="8">
        <v>1</v>
      </c>
      <c r="G177" s="8">
        <v>1</v>
      </c>
      <c r="H177" s="6">
        <v>46.642196000000006</v>
      </c>
      <c r="I177" s="6">
        <v>83.585573999999994</v>
      </c>
      <c r="J177" s="6">
        <v>281.69591700000001</v>
      </c>
      <c r="K177" s="6">
        <v>129.29849200000001</v>
      </c>
      <c r="L177" s="6">
        <v>0.34499999999999997</v>
      </c>
      <c r="M177" s="6">
        <v>1.299102</v>
      </c>
      <c r="N177" s="6">
        <v>0</v>
      </c>
      <c r="O177" s="6">
        <v>2.3088120000000001</v>
      </c>
    </row>
    <row r="178" spans="1:15" s="3" customFormat="1">
      <c r="A178" s="5">
        <v>175</v>
      </c>
      <c r="B178" s="5" t="s">
        <v>173</v>
      </c>
      <c r="C178" s="7" t="s">
        <v>188</v>
      </c>
      <c r="D178" s="8">
        <f t="shared" si="26"/>
        <v>102</v>
      </c>
      <c r="E178" s="8">
        <f t="shared" si="25"/>
        <v>102.5</v>
      </c>
      <c r="F178" s="8">
        <v>0.5</v>
      </c>
      <c r="G178" s="8">
        <v>0.5</v>
      </c>
      <c r="H178" s="6">
        <v>46.691839000000002</v>
      </c>
      <c r="I178" s="6">
        <v>85.100880999999987</v>
      </c>
      <c r="J178" s="6">
        <v>271.62334800000002</v>
      </c>
      <c r="K178" s="6">
        <v>130.49660599999999</v>
      </c>
      <c r="L178" s="6">
        <v>1.0349999999999999</v>
      </c>
      <c r="M178" s="6">
        <v>1.2175480000000001</v>
      </c>
      <c r="N178" s="6">
        <v>8.7499999999999994E-2</v>
      </c>
      <c r="O178" s="6">
        <v>2.6660270000000001</v>
      </c>
    </row>
    <row r="179" spans="1:15" s="3" customFormat="1">
      <c r="A179" s="5">
        <v>176</v>
      </c>
      <c r="B179" s="5" t="s">
        <v>173</v>
      </c>
      <c r="C179" s="7" t="s">
        <v>189</v>
      </c>
      <c r="D179" s="8">
        <f t="shared" si="26"/>
        <v>102.5</v>
      </c>
      <c r="E179" s="8">
        <f t="shared" si="25"/>
        <v>103</v>
      </c>
      <c r="F179" s="8">
        <v>0.5</v>
      </c>
      <c r="G179" s="8">
        <v>0.5</v>
      </c>
      <c r="H179" s="6">
        <v>46.441212</v>
      </c>
      <c r="I179" s="6">
        <v>90.052396999999999</v>
      </c>
      <c r="J179" s="6">
        <v>264.12229300000001</v>
      </c>
      <c r="K179" s="6">
        <v>122.770172</v>
      </c>
      <c r="L179" s="6">
        <v>0</v>
      </c>
      <c r="M179" s="6">
        <v>1.4349749999999999</v>
      </c>
      <c r="N179" s="6">
        <v>0</v>
      </c>
      <c r="O179" s="6">
        <v>2.218807</v>
      </c>
    </row>
    <row r="180" spans="1:15" s="3" customFormat="1">
      <c r="A180" s="5">
        <v>177</v>
      </c>
      <c r="B180" s="5" t="s">
        <v>173</v>
      </c>
      <c r="C180" s="7" t="s">
        <v>190</v>
      </c>
      <c r="D180" s="8">
        <f t="shared" si="26"/>
        <v>103</v>
      </c>
      <c r="E180" s="8">
        <f t="shared" si="25"/>
        <v>103.5</v>
      </c>
      <c r="F180" s="8">
        <v>0.5</v>
      </c>
      <c r="G180" s="8">
        <v>0.5</v>
      </c>
      <c r="H180" s="6">
        <v>50.922063999999999</v>
      </c>
      <c r="I180" s="6">
        <v>98.4636</v>
      </c>
      <c r="J180" s="6">
        <v>276.68299300000001</v>
      </c>
      <c r="K180" s="6">
        <v>143.800839</v>
      </c>
      <c r="L180" s="6">
        <v>0</v>
      </c>
      <c r="M180" s="6">
        <v>1.2882100000000001</v>
      </c>
      <c r="N180" s="6">
        <v>0</v>
      </c>
      <c r="O180" s="6">
        <v>3.470736</v>
      </c>
    </row>
    <row r="181" spans="1:15" s="3" customFormat="1">
      <c r="A181" s="5">
        <v>178</v>
      </c>
      <c r="B181" s="5" t="s">
        <v>173</v>
      </c>
      <c r="C181" s="7" t="s">
        <v>191</v>
      </c>
      <c r="D181" s="8">
        <f t="shared" si="26"/>
        <v>103.5</v>
      </c>
      <c r="E181" s="8">
        <f t="shared" si="25"/>
        <v>104</v>
      </c>
      <c r="F181" s="8">
        <v>0.5</v>
      </c>
      <c r="G181" s="8">
        <v>0.5</v>
      </c>
      <c r="H181" s="6">
        <v>47.973779</v>
      </c>
      <c r="I181" s="6">
        <v>95.756130999999996</v>
      </c>
      <c r="J181" s="6">
        <v>283.29016899999999</v>
      </c>
      <c r="K181" s="6">
        <v>128.83495400000001</v>
      </c>
      <c r="L181" s="6">
        <v>1.9550000000000001</v>
      </c>
      <c r="M181" s="6">
        <v>1.0273130000000001</v>
      </c>
      <c r="N181" s="6">
        <v>0</v>
      </c>
      <c r="O181" s="6">
        <v>2.5261329999999997</v>
      </c>
    </row>
    <row r="182" spans="1:15" s="3" customFormat="1">
      <c r="A182" s="5">
        <v>179</v>
      </c>
      <c r="B182" s="5" t="s">
        <v>173</v>
      </c>
      <c r="C182" s="7" t="s">
        <v>192</v>
      </c>
      <c r="D182" s="8">
        <f t="shared" si="26"/>
        <v>104</v>
      </c>
      <c r="E182" s="8">
        <f t="shared" si="25"/>
        <v>104.5</v>
      </c>
      <c r="F182" s="8">
        <v>0.5</v>
      </c>
      <c r="G182" s="8">
        <v>0.5</v>
      </c>
      <c r="H182" s="6">
        <v>44.519249000000002</v>
      </c>
      <c r="I182" s="6">
        <v>81.653945999999991</v>
      </c>
      <c r="J182" s="6">
        <v>264.98326299999997</v>
      </c>
      <c r="K182" s="6">
        <v>123.185238</v>
      </c>
      <c r="L182" s="6">
        <v>0.57499999999999996</v>
      </c>
      <c r="M182" s="6">
        <v>1.1088399999999998</v>
      </c>
      <c r="N182" s="6">
        <v>8.7499999999999994E-2</v>
      </c>
      <c r="O182" s="6">
        <v>2.336913</v>
      </c>
    </row>
    <row r="183" spans="1:15" s="3" customFormat="1">
      <c r="A183" s="5">
        <v>180</v>
      </c>
      <c r="B183" s="5" t="s">
        <v>173</v>
      </c>
      <c r="C183" s="7" t="s">
        <v>193</v>
      </c>
      <c r="D183" s="8">
        <f t="shared" si="26"/>
        <v>104.5</v>
      </c>
      <c r="E183" s="8">
        <f t="shared" si="25"/>
        <v>105</v>
      </c>
      <c r="F183" s="8">
        <v>0.5</v>
      </c>
      <c r="G183" s="8">
        <v>0.5</v>
      </c>
      <c r="H183" s="6">
        <v>49.817864999999998</v>
      </c>
      <c r="I183" s="6">
        <v>97.867491000000001</v>
      </c>
      <c r="J183" s="6">
        <v>281.39171199999998</v>
      </c>
      <c r="K183" s="6">
        <v>148.471439</v>
      </c>
      <c r="L183" s="6">
        <v>1.38</v>
      </c>
      <c r="M183" s="6">
        <v>1.190372</v>
      </c>
      <c r="N183" s="6">
        <v>0</v>
      </c>
      <c r="O183" s="6">
        <v>3.9429090000000002</v>
      </c>
    </row>
    <row r="184" spans="1:15" s="3" customFormat="1">
      <c r="A184" s="5">
        <v>181</v>
      </c>
      <c r="B184" s="5" t="s">
        <v>173</v>
      </c>
      <c r="C184" s="7" t="s">
        <v>194</v>
      </c>
      <c r="D184" s="8">
        <f t="shared" si="26"/>
        <v>105</v>
      </c>
      <c r="E184" s="8">
        <f t="shared" si="25"/>
        <v>105.5</v>
      </c>
      <c r="F184" s="8">
        <v>0.5</v>
      </c>
      <c r="G184" s="8">
        <v>0.5</v>
      </c>
      <c r="H184" s="6">
        <v>46.042692000000002</v>
      </c>
      <c r="I184" s="6">
        <v>84.191835999999995</v>
      </c>
      <c r="J184" s="6">
        <v>270.99670299999997</v>
      </c>
      <c r="K184" s="6">
        <v>119.443473</v>
      </c>
      <c r="L184" s="6">
        <v>1.2649999999999999</v>
      </c>
      <c r="M184" s="6">
        <v>1.157761</v>
      </c>
      <c r="N184" s="6">
        <v>0</v>
      </c>
      <c r="O184" s="6">
        <v>2.700447</v>
      </c>
    </row>
    <row r="185" spans="1:15" s="3" customFormat="1">
      <c r="A185" s="5">
        <v>182</v>
      </c>
      <c r="B185" s="5" t="s">
        <v>173</v>
      </c>
      <c r="C185" s="7" t="s">
        <v>195</v>
      </c>
      <c r="D185" s="8">
        <f t="shared" si="26"/>
        <v>105.5</v>
      </c>
      <c r="E185" s="8">
        <f t="shared" si="25"/>
        <v>106</v>
      </c>
      <c r="F185" s="8">
        <v>0.5</v>
      </c>
      <c r="G185" s="8">
        <v>0.5</v>
      </c>
      <c r="H185" s="6">
        <v>49.010874999999999</v>
      </c>
      <c r="I185" s="6">
        <v>88.244157000000001</v>
      </c>
      <c r="J185" s="6">
        <v>302.45854100000003</v>
      </c>
      <c r="K185" s="6">
        <v>158.500328</v>
      </c>
      <c r="L185" s="6">
        <v>0.57499999999999996</v>
      </c>
      <c r="M185" s="6">
        <v>1.3806289999999999</v>
      </c>
      <c r="N185" s="6">
        <v>0</v>
      </c>
      <c r="O185" s="6">
        <v>3.3497089999999998</v>
      </c>
    </row>
    <row r="186" spans="1:15" s="3" customFormat="1">
      <c r="A186" s="5">
        <v>183</v>
      </c>
      <c r="B186" s="5" t="s">
        <v>173</v>
      </c>
      <c r="C186" s="7" t="s">
        <v>196</v>
      </c>
      <c r="D186" s="8">
        <f t="shared" si="26"/>
        <v>106</v>
      </c>
      <c r="E186" s="8">
        <f t="shared" si="25"/>
        <v>107</v>
      </c>
      <c r="F186" s="8">
        <v>1</v>
      </c>
      <c r="G186" s="8">
        <v>1</v>
      </c>
      <c r="H186" s="6">
        <v>55.623137999999997</v>
      </c>
      <c r="I186" s="6">
        <v>89.592002999999991</v>
      </c>
      <c r="J186" s="6">
        <v>279.315451</v>
      </c>
      <c r="K186" s="6">
        <v>135.55953599999998</v>
      </c>
      <c r="L186" s="6">
        <v>0.57499999999999996</v>
      </c>
      <c r="M186" s="6">
        <v>1.244729</v>
      </c>
      <c r="N186" s="6">
        <v>0</v>
      </c>
      <c r="O186" s="6">
        <v>3.7141299999999999</v>
      </c>
    </row>
    <row r="187" spans="1:15" s="3" customFormat="1">
      <c r="A187" s="5">
        <v>184</v>
      </c>
      <c r="B187" s="5" t="s">
        <v>173</v>
      </c>
      <c r="C187" s="7" t="s">
        <v>197</v>
      </c>
      <c r="D187" s="8">
        <f t="shared" si="26"/>
        <v>107</v>
      </c>
      <c r="E187" s="8">
        <f t="shared" si="25"/>
        <v>108</v>
      </c>
      <c r="F187" s="8">
        <v>1</v>
      </c>
      <c r="G187" s="8">
        <v>1</v>
      </c>
      <c r="H187" s="6">
        <v>47.609777999999999</v>
      </c>
      <c r="I187" s="6">
        <v>80.397171</v>
      </c>
      <c r="J187" s="6">
        <v>299.16132900000002</v>
      </c>
      <c r="K187" s="6">
        <v>137.78411600000001</v>
      </c>
      <c r="L187" s="6">
        <v>0.34499999999999997</v>
      </c>
      <c r="M187" s="6">
        <v>1.1468910000000001</v>
      </c>
      <c r="N187" s="6">
        <v>0</v>
      </c>
      <c r="O187" s="6">
        <v>3.4719150000000001</v>
      </c>
    </row>
    <row r="188" spans="1:15" s="3" customFormat="1">
      <c r="A188" s="5">
        <v>185</v>
      </c>
      <c r="B188" s="5" t="s">
        <v>173</v>
      </c>
      <c r="C188" s="7" t="s">
        <v>198</v>
      </c>
      <c r="D188" s="8">
        <f t="shared" si="26"/>
        <v>108</v>
      </c>
      <c r="E188" s="8">
        <f t="shared" si="25"/>
        <v>109</v>
      </c>
      <c r="F188" s="8">
        <v>1</v>
      </c>
      <c r="G188" s="8">
        <v>1</v>
      </c>
      <c r="H188" s="6">
        <v>50.572332000000003</v>
      </c>
      <c r="I188" s="6">
        <v>85.123639999999995</v>
      </c>
      <c r="J188" s="6">
        <v>288.37360699999999</v>
      </c>
      <c r="K188" s="6">
        <v>131.71865100000002</v>
      </c>
      <c r="L188" s="6">
        <v>1.4950000000000001</v>
      </c>
      <c r="M188" s="6">
        <v>1.864406</v>
      </c>
      <c r="N188" s="6">
        <v>0</v>
      </c>
      <c r="O188" s="6">
        <v>2.9109389999999999</v>
      </c>
    </row>
    <row r="189" spans="1:15" s="3" customFormat="1">
      <c r="A189" s="5">
        <v>186</v>
      </c>
      <c r="B189" s="5" t="s">
        <v>173</v>
      </c>
      <c r="C189" s="7" t="s">
        <v>199</v>
      </c>
      <c r="D189" s="8">
        <v>146</v>
      </c>
      <c r="E189" s="8">
        <f>D189+G189</f>
        <v>147</v>
      </c>
      <c r="F189" s="8">
        <v>1</v>
      </c>
      <c r="G189" s="8">
        <v>1</v>
      </c>
      <c r="H189" s="6">
        <v>50.409408000000006</v>
      </c>
      <c r="I189" s="6">
        <v>85.684774999999988</v>
      </c>
      <c r="J189" s="6">
        <v>289.060857</v>
      </c>
      <c r="K189" s="6">
        <v>131.54834700000001</v>
      </c>
      <c r="L189" s="6">
        <v>0.57499999999999996</v>
      </c>
      <c r="M189" s="6">
        <v>0.89141800000000004</v>
      </c>
      <c r="N189" s="6">
        <v>0</v>
      </c>
      <c r="O189" s="6">
        <v>2.8782550000000002</v>
      </c>
    </row>
    <row r="190" spans="1:15" s="3" customFormat="1">
      <c r="A190" s="5">
        <v>187</v>
      </c>
      <c r="B190" s="5" t="s">
        <v>173</v>
      </c>
      <c r="C190" s="7" t="s">
        <v>200</v>
      </c>
      <c r="D190" s="8">
        <f>E189</f>
        <v>147</v>
      </c>
      <c r="E190" s="8">
        <f t="shared" si="25"/>
        <v>148</v>
      </c>
      <c r="F190" s="8">
        <v>1</v>
      </c>
      <c r="G190" s="8">
        <v>1</v>
      </c>
      <c r="H190" s="6">
        <v>22.191044999999999</v>
      </c>
      <c r="I190" s="6">
        <v>36.838692999999999</v>
      </c>
      <c r="J190" s="6">
        <v>66.113351999999992</v>
      </c>
      <c r="K190" s="6">
        <v>64.64076</v>
      </c>
      <c r="L190" s="6">
        <v>0.46</v>
      </c>
      <c r="M190" s="6">
        <v>1.777444</v>
      </c>
      <c r="N190" s="6">
        <v>0</v>
      </c>
      <c r="O190" s="6">
        <v>17.009705999999998</v>
      </c>
    </row>
    <row r="191" spans="1:15" s="3" customFormat="1">
      <c r="A191" s="5">
        <v>188</v>
      </c>
      <c r="B191" s="5" t="s">
        <v>173</v>
      </c>
      <c r="C191" s="7" t="s">
        <v>201</v>
      </c>
      <c r="D191" s="8">
        <f t="shared" ref="D191:D203" si="27">E190</f>
        <v>148</v>
      </c>
      <c r="E191" s="8">
        <f t="shared" si="25"/>
        <v>149</v>
      </c>
      <c r="F191" s="8">
        <v>1</v>
      </c>
      <c r="G191" s="8">
        <v>1</v>
      </c>
      <c r="H191" s="6">
        <v>60.848542999999999</v>
      </c>
      <c r="I191" s="6">
        <v>25.243670999999999</v>
      </c>
      <c r="J191" s="6">
        <v>84.027425000000008</v>
      </c>
      <c r="K191" s="6">
        <v>49.173558</v>
      </c>
      <c r="L191" s="6">
        <v>0.46</v>
      </c>
      <c r="M191" s="6">
        <v>1.1632070000000001</v>
      </c>
      <c r="N191" s="6">
        <v>0</v>
      </c>
      <c r="O191" s="6">
        <v>18.010555</v>
      </c>
    </row>
    <row r="192" spans="1:15" s="3" customFormat="1">
      <c r="A192" s="5">
        <v>189</v>
      </c>
      <c r="B192" s="5" t="s">
        <v>173</v>
      </c>
      <c r="C192" s="7" t="s">
        <v>202</v>
      </c>
      <c r="D192" s="8">
        <f t="shared" si="27"/>
        <v>149</v>
      </c>
      <c r="E192" s="8">
        <f t="shared" si="25"/>
        <v>150</v>
      </c>
      <c r="F192" s="8">
        <v>1</v>
      </c>
      <c r="G192" s="8">
        <v>1</v>
      </c>
      <c r="H192" s="6">
        <v>23.342319</v>
      </c>
      <c r="I192" s="6">
        <v>23.449831</v>
      </c>
      <c r="J192" s="6">
        <v>63.676103000000005</v>
      </c>
      <c r="K192" s="6">
        <v>52.936226000000005</v>
      </c>
      <c r="L192" s="6">
        <v>0.57499999999999996</v>
      </c>
      <c r="M192" s="6">
        <v>2.3645100000000001</v>
      </c>
      <c r="N192" s="6">
        <v>0</v>
      </c>
      <c r="O192" s="6">
        <v>17.854383000000002</v>
      </c>
    </row>
    <row r="193" spans="1:15" s="3" customFormat="1">
      <c r="A193" s="5">
        <v>190</v>
      </c>
      <c r="B193" s="5" t="s">
        <v>173</v>
      </c>
      <c r="C193" s="7" t="s">
        <v>203</v>
      </c>
      <c r="D193" s="8">
        <f t="shared" si="27"/>
        <v>150</v>
      </c>
      <c r="E193" s="8">
        <f t="shared" si="25"/>
        <v>151</v>
      </c>
      <c r="F193" s="8">
        <v>1</v>
      </c>
      <c r="G193" s="8">
        <v>1</v>
      </c>
      <c r="H193" s="6">
        <v>46.089464999999997</v>
      </c>
      <c r="I193" s="6">
        <v>27.004073000000002</v>
      </c>
      <c r="J193" s="6">
        <v>23.407477999999998</v>
      </c>
      <c r="K193" s="6">
        <v>58.629165999999998</v>
      </c>
      <c r="L193" s="6" t="s">
        <v>12</v>
      </c>
      <c r="M193" s="6">
        <v>2.1851340000000001</v>
      </c>
      <c r="N193" s="6">
        <v>0</v>
      </c>
      <c r="O193" s="6">
        <v>17.521163000000001</v>
      </c>
    </row>
    <row r="194" spans="1:15" s="3" customFormat="1">
      <c r="A194" s="5">
        <v>191</v>
      </c>
      <c r="B194" s="5" t="s">
        <v>173</v>
      </c>
      <c r="C194" s="7" t="s">
        <v>204</v>
      </c>
      <c r="D194" s="8">
        <f t="shared" si="27"/>
        <v>151</v>
      </c>
      <c r="E194" s="8">
        <f t="shared" si="25"/>
        <v>152</v>
      </c>
      <c r="F194" s="8">
        <v>0.83</v>
      </c>
      <c r="G194" s="8">
        <v>1</v>
      </c>
      <c r="H194" s="6">
        <v>47.012636000000001</v>
      </c>
      <c r="I194" s="6">
        <v>24.952127000000001</v>
      </c>
      <c r="J194" s="6">
        <v>22.036299</v>
      </c>
      <c r="K194" s="6">
        <v>54.328478000000004</v>
      </c>
      <c r="L194" s="6">
        <v>0.115</v>
      </c>
      <c r="M194" s="6">
        <v>1.6904649999999999</v>
      </c>
      <c r="N194" s="6">
        <v>8.7499999999999994E-2</v>
      </c>
      <c r="O194" s="6">
        <v>18.164953000000001</v>
      </c>
    </row>
    <row r="195" spans="1:15" s="3" customFormat="1">
      <c r="A195" s="5">
        <v>192</v>
      </c>
      <c r="B195" s="5" t="s">
        <v>173</v>
      </c>
      <c r="C195" s="7" t="s">
        <v>205</v>
      </c>
      <c r="D195" s="8">
        <f t="shared" si="27"/>
        <v>152</v>
      </c>
      <c r="E195" s="8">
        <f t="shared" si="25"/>
        <v>153</v>
      </c>
      <c r="F195" s="8">
        <v>0.83</v>
      </c>
      <c r="G195" s="8">
        <v>1</v>
      </c>
      <c r="H195" s="6">
        <v>14.266734</v>
      </c>
      <c r="I195" s="6">
        <v>26.925755000000002</v>
      </c>
      <c r="J195" s="6">
        <v>33.938644999999994</v>
      </c>
      <c r="K195" s="6">
        <v>55.086349999999996</v>
      </c>
      <c r="L195" s="6">
        <v>0.34499999999999997</v>
      </c>
      <c r="M195" s="6">
        <v>1.0001309999999999</v>
      </c>
      <c r="N195" s="6">
        <v>0</v>
      </c>
      <c r="O195" s="6">
        <v>15.978702</v>
      </c>
    </row>
    <row r="196" spans="1:15" s="3" customFormat="1">
      <c r="A196" s="5">
        <v>193</v>
      </c>
      <c r="B196" s="5" t="s">
        <v>173</v>
      </c>
      <c r="C196" s="7" t="s">
        <v>206</v>
      </c>
      <c r="D196" s="8">
        <f t="shared" si="27"/>
        <v>153</v>
      </c>
      <c r="E196" s="8">
        <f t="shared" si="25"/>
        <v>154</v>
      </c>
      <c r="F196" s="8">
        <v>0.84</v>
      </c>
      <c r="G196" s="8">
        <v>1</v>
      </c>
      <c r="H196" s="6">
        <v>9.0068450000000002</v>
      </c>
      <c r="I196" s="6">
        <v>20.422502000000001</v>
      </c>
      <c r="J196" s="6">
        <v>45.027908000000004</v>
      </c>
      <c r="K196" s="6">
        <v>48.977539999999998</v>
      </c>
      <c r="L196" s="6">
        <v>0</v>
      </c>
      <c r="M196" s="6">
        <v>1.3860540000000001</v>
      </c>
      <c r="N196" s="6">
        <v>0</v>
      </c>
      <c r="O196" s="6">
        <v>19.589774000000002</v>
      </c>
    </row>
    <row r="197" spans="1:15" s="3" customFormat="1">
      <c r="A197" s="5">
        <v>194</v>
      </c>
      <c r="B197" s="5" t="s">
        <v>173</v>
      </c>
      <c r="C197" s="7" t="s">
        <v>207</v>
      </c>
      <c r="D197" s="8">
        <f t="shared" si="27"/>
        <v>154</v>
      </c>
      <c r="E197" s="8">
        <f t="shared" si="25"/>
        <v>155</v>
      </c>
      <c r="F197" s="8">
        <v>1</v>
      </c>
      <c r="G197" s="8">
        <v>1</v>
      </c>
      <c r="H197" s="6">
        <v>14.228839000000001</v>
      </c>
      <c r="I197" s="6">
        <v>28.887863000000003</v>
      </c>
      <c r="J197" s="6">
        <v>23.558243999999998</v>
      </c>
      <c r="K197" s="6">
        <v>53.498127999999994</v>
      </c>
      <c r="L197" s="6">
        <v>0.69</v>
      </c>
      <c r="M197" s="6">
        <v>1.3806189999999998</v>
      </c>
      <c r="N197" s="6">
        <v>0</v>
      </c>
      <c r="O197" s="6">
        <v>12.756000999999999</v>
      </c>
    </row>
    <row r="198" spans="1:15" s="3" customFormat="1">
      <c r="A198" s="5">
        <v>195</v>
      </c>
      <c r="B198" s="5" t="s">
        <v>173</v>
      </c>
      <c r="C198" s="7" t="s">
        <v>208</v>
      </c>
      <c r="D198" s="8">
        <f t="shared" si="27"/>
        <v>155</v>
      </c>
      <c r="E198" s="8">
        <f t="shared" si="25"/>
        <v>156</v>
      </c>
      <c r="F198" s="8">
        <v>1</v>
      </c>
      <c r="G198" s="8">
        <v>1</v>
      </c>
      <c r="H198" s="6">
        <v>10.778148</v>
      </c>
      <c r="I198" s="6">
        <v>22.025818999999998</v>
      </c>
      <c r="J198" s="6">
        <v>33.110067000000001</v>
      </c>
      <c r="K198" s="6">
        <v>41.354646000000002</v>
      </c>
      <c r="L198" s="6">
        <v>0.46</v>
      </c>
      <c r="M198" s="6">
        <v>1.271916</v>
      </c>
      <c r="N198" s="6">
        <v>0</v>
      </c>
      <c r="O198" s="6">
        <v>15.277880999999999</v>
      </c>
    </row>
    <row r="199" spans="1:15" s="3" customFormat="1">
      <c r="A199" s="5">
        <v>196</v>
      </c>
      <c r="B199" s="5" t="s">
        <v>173</v>
      </c>
      <c r="C199" s="7" t="s">
        <v>209</v>
      </c>
      <c r="D199" s="8">
        <f t="shared" si="27"/>
        <v>156</v>
      </c>
      <c r="E199" s="8">
        <f t="shared" si="25"/>
        <v>157</v>
      </c>
      <c r="F199" s="8">
        <v>1</v>
      </c>
      <c r="G199" s="8">
        <v>1</v>
      </c>
      <c r="H199" s="6">
        <v>11.518818</v>
      </c>
      <c r="I199" s="6">
        <v>23.71875</v>
      </c>
      <c r="J199" s="6">
        <v>30.884658999999999</v>
      </c>
      <c r="K199" s="6">
        <v>46.631982999999998</v>
      </c>
      <c r="L199" s="6">
        <v>0.46</v>
      </c>
      <c r="M199" s="6">
        <v>1.4893430000000001</v>
      </c>
      <c r="N199" s="6">
        <v>0</v>
      </c>
      <c r="O199" s="6">
        <v>18.307807</v>
      </c>
    </row>
    <row r="200" spans="1:15" s="3" customFormat="1">
      <c r="A200" s="5">
        <v>197</v>
      </c>
      <c r="B200" s="5" t="s">
        <v>173</v>
      </c>
      <c r="C200" s="7" t="s">
        <v>210</v>
      </c>
      <c r="D200" s="8">
        <f t="shared" si="27"/>
        <v>157</v>
      </c>
      <c r="E200" s="8">
        <f t="shared" si="25"/>
        <v>158</v>
      </c>
      <c r="F200" s="8">
        <v>1</v>
      </c>
      <c r="G200" s="8">
        <v>1</v>
      </c>
      <c r="H200" s="6">
        <v>14.606503</v>
      </c>
      <c r="I200" s="6">
        <v>32.722856999999998</v>
      </c>
      <c r="J200" s="6">
        <v>25.123035000000002</v>
      </c>
      <c r="K200" s="6">
        <v>59.435803999999997</v>
      </c>
      <c r="L200" s="6">
        <v>0.57499999999999996</v>
      </c>
      <c r="M200" s="6">
        <v>1.244729</v>
      </c>
      <c r="N200" s="6">
        <v>0.17499999999999999</v>
      </c>
      <c r="O200" s="6">
        <v>16.355616999999999</v>
      </c>
    </row>
    <row r="201" spans="1:15" s="3" customFormat="1">
      <c r="A201" s="5">
        <v>198</v>
      </c>
      <c r="B201" s="5" t="s">
        <v>173</v>
      </c>
      <c r="C201" s="7" t="s">
        <v>211</v>
      </c>
      <c r="D201" s="8">
        <f t="shared" si="27"/>
        <v>158</v>
      </c>
      <c r="E201" s="8">
        <f t="shared" si="25"/>
        <v>159</v>
      </c>
      <c r="F201" s="8">
        <v>1</v>
      </c>
      <c r="G201" s="8">
        <v>1</v>
      </c>
      <c r="H201" s="6">
        <v>11.443292</v>
      </c>
      <c r="I201" s="6">
        <v>22.799294999999997</v>
      </c>
      <c r="J201" s="6">
        <v>32.355325000000001</v>
      </c>
      <c r="K201" s="6">
        <v>48.489093000000004</v>
      </c>
      <c r="L201" s="6">
        <v>0.80500000000000005</v>
      </c>
      <c r="M201" s="6">
        <v>1.4458510000000002</v>
      </c>
      <c r="N201" s="6">
        <v>8.7499999999999994E-2</v>
      </c>
      <c r="O201" s="6">
        <v>12.201021000000001</v>
      </c>
    </row>
    <row r="202" spans="1:15" s="3" customFormat="1">
      <c r="A202" s="5">
        <v>199</v>
      </c>
      <c r="B202" s="5" t="s">
        <v>173</v>
      </c>
      <c r="C202" s="7" t="s">
        <v>212</v>
      </c>
      <c r="D202" s="8">
        <f t="shared" si="27"/>
        <v>159</v>
      </c>
      <c r="E202" s="8">
        <f t="shared" si="25"/>
        <v>160</v>
      </c>
      <c r="F202" s="8">
        <v>1</v>
      </c>
      <c r="G202" s="8">
        <v>1</v>
      </c>
      <c r="H202" s="6">
        <v>8.1792730000000002</v>
      </c>
      <c r="I202" s="6">
        <v>17.429137999999998</v>
      </c>
      <c r="J202" s="6">
        <v>36.323936000000003</v>
      </c>
      <c r="K202" s="6">
        <v>77.349074999999999</v>
      </c>
      <c r="L202" s="6">
        <v>0.34499999999999997</v>
      </c>
      <c r="M202" s="6">
        <v>1.157756</v>
      </c>
      <c r="N202" s="6">
        <v>8.7499999999999994E-2</v>
      </c>
      <c r="O202" s="6">
        <v>17.398781</v>
      </c>
    </row>
    <row r="203" spans="1:15" s="3" customFormat="1">
      <c r="A203" s="5">
        <v>200</v>
      </c>
      <c r="B203" s="5" t="s">
        <v>173</v>
      </c>
      <c r="C203" s="7" t="s">
        <v>213</v>
      </c>
      <c r="D203" s="8">
        <f t="shared" si="27"/>
        <v>160</v>
      </c>
      <c r="E203" s="8">
        <f t="shared" si="25"/>
        <v>161</v>
      </c>
      <c r="F203" s="8">
        <v>1</v>
      </c>
      <c r="G203" s="8">
        <v>1</v>
      </c>
      <c r="H203" s="6">
        <v>24.839497999999999</v>
      </c>
      <c r="I203" s="6">
        <v>25.445366000000003</v>
      </c>
      <c r="J203" s="6">
        <v>29.262740000000001</v>
      </c>
      <c r="K203" s="6">
        <v>64.836705999999992</v>
      </c>
      <c r="L203" s="6">
        <v>1.0349999999999999</v>
      </c>
      <c r="M203" s="6">
        <v>1.9676849999999999</v>
      </c>
      <c r="N203" s="6">
        <v>0</v>
      </c>
      <c r="O203" s="6">
        <v>13.427132</v>
      </c>
    </row>
  </sheetData>
  <mergeCells count="9">
    <mergeCell ref="A1:O1"/>
    <mergeCell ref="H3:O3"/>
    <mergeCell ref="G2:G3"/>
    <mergeCell ref="F2:F3"/>
    <mergeCell ref="E2:E3"/>
    <mergeCell ref="D2:D3"/>
    <mergeCell ref="C2:C3"/>
    <mergeCell ref="B2:B3"/>
    <mergeCell ref="A2:A3"/>
  </mergeCells>
  <conditionalFormatting sqref="J30">
    <cfRule type="cellIs" dxfId="3" priority="3" operator="greaterThan">
      <formula>1000</formula>
    </cfRule>
    <cfRule type="cellIs" dxfId="2" priority="4" operator="lessThan">
      <formula>0.1</formula>
    </cfRule>
  </conditionalFormatting>
  <conditionalFormatting sqref="J73">
    <cfRule type="cellIs" dxfId="1" priority="1" operator="greaterThan">
      <formula>1000</formula>
    </cfRule>
    <cfRule type="cellIs" dxfId="0" priority="2" operator="lessThan">
      <formula>0.1</formula>
    </cfRule>
  </conditionalFormatting>
  <printOptions horizontalCentered="1"/>
  <pageMargins left="0.70866141732283472" right="0.70866141732283472" top="1.299212598425197" bottom="0.74803149606299213" header="0.51181102362204722" footer="0.31496062992125984"/>
  <pageSetup paperSize="9" orientation="landscape" r:id="rId1"/>
  <headerFooter>
    <oddHeader>&amp;R&amp;G
ANNEXURE-VIIIA/&amp;P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DASTHAGEER</dc:creator>
  <cp:lastModifiedBy>mecl</cp:lastModifiedBy>
  <cp:lastPrinted>2025-08-22T06:39:12Z</cp:lastPrinted>
  <dcterms:created xsi:type="dcterms:W3CDTF">2025-08-04T07:24:46Z</dcterms:created>
  <dcterms:modified xsi:type="dcterms:W3CDTF">2025-08-22T06:39:38Z</dcterms:modified>
</cp:coreProperties>
</file>